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306" documentId="8_{8A4C205C-4F89-4682-B60A-3EAB2593DE4C}" xr6:coauthVersionLast="47" xr6:coauthVersionMax="47" xr10:uidLastSave="{A2FE870D-BBD6-41A5-8D02-B81695B97720}"/>
  <bookViews>
    <workbookView xWindow="-120" yWindow="-120" windowWidth="29040" windowHeight="15720" xr2:uid="{E934761A-FA83-4A7F-86E1-183BD4005018}"/>
  </bookViews>
  <sheets>
    <sheet name="Tabeller fra Fisknytt" sheetId="1" r:id="rId1"/>
    <sheet name="Aktivitetsbarometeret" sheetId="2" r:id="rId2"/>
    <sheet name="Prisrapport" sheetId="4" r:id="rId3"/>
    <sheet name="Landingsoversik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<sst xmlns="http://schemas.openxmlformats.org/spreadsheetml/2006/main" count="841" uniqueCount="351">
  <si>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</si>
  <si>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</si>
  <si>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</si>
  <si>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</si>
  <si>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</si>
  <si>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</si>
  <si>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</si>
  <si>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</si>
  <si>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</si>
  <si>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</si>
  <si>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</si>
  <si>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</si>
  <si>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</si>
  <si>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</si>
  <si>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</si>
  <si>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</si>
  <si>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</si>
  <si>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</si>
  <si>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</si>
  <si>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</si>
  <si>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</si>
  <si>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</si>
  <si>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</si>
  <si>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</si>
  <si>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</si>
  <si>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</si>
  <si>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</si>
  <si>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</si>
  <si>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</si>
  <si>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</si>
  <si>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</si>
  <si>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</si>
  <si>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</si>
  <si>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</si>
  <si>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</si>
  <si>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</si>
  <si>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</si>
  <si>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</si>
  <si>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</si>
  <si>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</si>
  <si>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</si>
  <si>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</si>
  <si>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</si>
  <si>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BREIFLABB</t>
  </si>
  <si>
    <t>FLEKKSTBIT</t>
  </si>
  <si>
    <t>LOMRE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</si>
  <si>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</si>
  <si>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</si>
  <si>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</si>
  <si>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</si>
  <si>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</si>
  <si>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</si>
  <si>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</si>
  <si>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</si>
  <si>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</si>
  <si>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</si>
  <si>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</si>
  <si>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</si>
  <si>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</si>
  <si>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</si>
  <si>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</si>
  <si>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</si>
  <si>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</si>
  <si>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</si>
  <si>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</si>
  <si>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</si>
  <si>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</si>
  <si>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</si>
  <si>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</si>
  <si>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</si>
  <si>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</si>
  <si>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</si>
  <si>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</si>
  <si>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DØNNA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</si>
  <si>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</si>
  <si>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</si>
  <si>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</si>
  <si>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</si>
  <si>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</si>
  <si>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</si>
  <si>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</si>
  <si>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</si>
  <si>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</si>
  <si>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</si>
  <si>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</si>
  <si>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HAVØYSUND</t>
  </si>
  <si>
    <t>MEHAMN</t>
  </si>
  <si>
    <t>Sør Trøndelag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</si>
  <si>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</si>
  <si>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</si>
  <si>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</si>
  <si>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</si>
  <si>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</si>
  <si>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</si>
  <si>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</si>
  <si>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</si>
  <si>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VADSØ</t>
  </si>
  <si>
    <t>NORDVÅGEN</t>
  </si>
  <si>
    <t>AVERØYA</t>
  </si>
  <si>
    <t>VARDØ</t>
  </si>
  <si>
    <t>SMØLA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</si>
  <si>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</si>
  <si>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</si>
  <si>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</si>
  <si>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</si>
  <si>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</si>
  <si>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</si>
  <si>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</si>
  <si>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</si>
  <si>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</si>
  <si>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</si>
  <si>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</si>
  <si>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</si>
  <si>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</si>
  <si>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</si>
  <si>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</si>
  <si>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</si>
  <si>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</si>
  <si>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</si>
  <si>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</si>
  <si>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</si>
  <si>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</si>
  <si>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</si>
  <si>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</si>
  <si>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</si>
  <si>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</si>
  <si>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</si>
  <si>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</si>
  <si>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</si>
  <si>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</si>
  <si>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</si>
  <si>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</si>
  <si>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</si>
  <si>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</si>
  <si>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</si>
  <si>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</si>
  <si>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</si>
  <si>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</si>
  <si>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</si>
  <si>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</si>
  <si>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</si>
  <si>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</si>
  <si>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</si>
  <si>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</si>
  <si>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</si>
  <si>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</si>
  <si>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</si>
  <si>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</si>
  <si>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</si>
  <si>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</si>
  <si>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</si>
  <si>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</si>
  <si>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</si>
  <si>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</si>
  <si>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</si>
  <si>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</si>
  <si>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</si>
  <si>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</si>
  <si>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</si>
  <si>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</si>
  <si>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</si>
  <si>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</si>
  <si>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</si>
  <si>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</si>
  <si>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</si>
  <si>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</si>
  <si>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</si>
  <si>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</si>
  <si>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</si>
  <si>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</si>
  <si>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</si>
  <si>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</si>
  <si>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</si>
  <si>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</si>
  <si>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</si>
  <si>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</si>
  <si>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</si>
  <si>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</si>
  <si>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</si>
  <si>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</si>
  <si>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</si>
  <si>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</si>
  <si>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</si>
  <si>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</si>
  <si>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</si>
  <si>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</si>
  <si>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</si>
  <si>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</si>
  <si>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</si>
  <si>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</si>
  <si>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</si>
  <si>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</si>
  <si>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</si>
  <si>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</si>
  <si>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</si>
  <si>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</si>
  <si>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</si>
  <si>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</si>
  <si>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</si>
  <si>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</si>
  <si>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</si>
  <si>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</si>
  <si>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</si>
  <si>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</si>
  <si>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</si>
  <si>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</si>
  <si>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</si>
  <si>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</si>
  <si>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</si>
  <si>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</si>
  <si>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</si>
  <si>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</si>
  <si>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</si>
  <si>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</si>
  <si>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</si>
  <si>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</si>
  <si>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</si>
  <si>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</si>
  <si>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</si>
  <si>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</si>
  <si>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</si>
  <si>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</si>
  <si>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</si>
  <si>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</si>
  <si>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</si>
  <si>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</si>
  <si>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</si>
  <si>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</si>
  <si>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</si>
  <si>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</si>
  <si>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</si>
  <si>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</si>
  <si>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</si>
  <si>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</si>
  <si>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</si>
  <si>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</si>
  <si>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</si>
  <si>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</si>
  <si>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</si>
  <si>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</si>
  <si>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</si>
  <si>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</si>
  <si>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</si>
  <si>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</si>
  <si>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</si>
  <si>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</si>
  <si>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</si>
  <si>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</si>
  <si>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</si>
  <si>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</si>
  <si>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</si>
  <si>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</si>
  <si>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</si>
  <si>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</si>
  <si>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</si>
  <si>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</si>
  <si>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</si>
  <si>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</si>
  <si>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</si>
  <si>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</si>
  <si>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</si>
  <si>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</si>
  <si>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</si>
  <si>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</si>
  <si>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</si>
  <si>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</si>
  <si>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</si>
  <si>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</si>
  <si>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</si>
  <si>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</si>
  <si>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</si>
  <si>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</si>
  <si>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</si>
  <si>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TASKEKRABBE</t>
  </si>
  <si>
    <t>TRONDHEIM</t>
  </si>
  <si>
    <t>KVALØYVÅGEN</t>
  </si>
  <si>
    <t>MAKRELL</t>
  </si>
  <si>
    <t>SKJELLBROS</t>
  </si>
  <si>
    <t>STOKKSUND</t>
  </si>
  <si>
    <t>KNIVSKJELL</t>
  </si>
  <si>
    <t>ÅRVIKSAND</t>
  </si>
  <si>
    <t>TUSTNA</t>
  </si>
  <si>
    <t>SANDFLYNDR</t>
  </si>
  <si>
    <t>GAPEFLYND</t>
  </si>
  <si>
    <t>BOLGA</t>
  </si>
  <si>
    <t>LAUKVIK</t>
  </si>
  <si>
    <t>TØRKET</t>
  </si>
  <si>
    <t>BERGGYLT</t>
  </si>
  <si>
    <t>BERGNEBB</t>
  </si>
  <si>
    <t>SMØRFLYNDR</t>
  </si>
  <si>
    <t>HAVMUS</t>
  </si>
  <si>
    <t>TROMSØ</t>
  </si>
  <si>
    <t>KJØLLEFJORD</t>
  </si>
  <si>
    <t>(tom)</t>
  </si>
  <si>
    <t>SVARTNES</t>
  </si>
  <si>
    <t>SMØRFJORD</t>
  </si>
  <si>
    <t>SISTRANDA</t>
  </si>
  <si>
    <t>NORDNESØY</t>
  </si>
  <si>
    <t>VALLERSUND</t>
  </si>
  <si>
    <t>BERGSFJORD</t>
  </si>
  <si>
    <t>BOTNHAMN</t>
  </si>
  <si>
    <t>BLEIK</t>
  </si>
  <si>
    <t>HUSØYA</t>
  </si>
  <si>
    <t>FORSØL</t>
  </si>
  <si>
    <t>SELVÆR</t>
  </si>
  <si>
    <t>GAMVIK</t>
  </si>
  <si>
    <t>STØ</t>
  </si>
  <si>
    <t>HELLIGVÆR</t>
  </si>
  <si>
    <t>TROMVIK</t>
  </si>
  <si>
    <t>SØRVÆR</t>
  </si>
  <si>
    <t>NORDDYRØY</t>
  </si>
  <si>
    <t>LEINES</t>
  </si>
  <si>
    <t>RØDØY</t>
  </si>
  <si>
    <t>RØST</t>
  </si>
  <si>
    <t xml:space="preserve">  </t>
  </si>
  <si>
    <t>KLOSKATE</t>
  </si>
  <si>
    <t>AKKARFJORD</t>
  </si>
  <si>
    <t>BRENSHOLMEN</t>
  </si>
  <si>
    <t>LURØY</t>
  </si>
  <si>
    <t>DYFJORD</t>
  </si>
  <si>
    <t>OLDERVIK</t>
  </si>
  <si>
    <t>SKJERVØY</t>
  </si>
  <si>
    <t>TORSVÅG</t>
  </si>
  <si>
    <t>SKARSVÅG</t>
  </si>
  <si>
    <t>REIPÅ</t>
  </si>
  <si>
    <t>Not</t>
  </si>
  <si>
    <t>ØKSFJORD</t>
  </si>
  <si>
    <t>SUND I LOFOTEN</t>
  </si>
  <si>
    <t>USPES FISK</t>
  </si>
  <si>
    <t>PIGGSKATE</t>
  </si>
  <si>
    <t>DYPING</t>
  </si>
  <si>
    <t>NORDMELA</t>
  </si>
  <si>
    <t>SAMUELSBERG</t>
  </si>
  <si>
    <t>KIBERG</t>
  </si>
  <si>
    <t>GUTVIK</t>
  </si>
  <si>
    <t>BREKSTAD</t>
  </si>
  <si>
    <t>MAUSUNDVÆR</t>
  </si>
  <si>
    <t>Fisknytt uke 36 2026</t>
  </si>
  <si>
    <t xml:space="preserve"> Uke 36 2026 </t>
  </si>
  <si>
    <t>KRILL-ANTA</t>
  </si>
  <si>
    <t>TROLLKRA</t>
  </si>
  <si>
    <t>HÅBRANN</t>
  </si>
  <si>
    <t>ISGALT</t>
  </si>
  <si>
    <t>GRISTANGDO</t>
  </si>
  <si>
    <t>Prisrapport fersk-omsetning uke 36</t>
  </si>
  <si>
    <t>Uke 36 2026</t>
  </si>
  <si>
    <t xml:space="preserve">                    -  </t>
  </si>
  <si>
    <t>Prisrapport fryst-omsetning uke 36</t>
  </si>
  <si>
    <t>TORSKEN</t>
  </si>
  <si>
    <t>VENGSØY</t>
  </si>
  <si>
    <t>SØRARNØY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</si>
</sst>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  <family val="2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164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164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164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164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0" fillId="33" borderId="16" xfId="44" applyFont="1" applyFill="1" applyBorder="1"/>
    <xf numFmtId="164" fontId="0" fillId="40" borderId="16" xfId="44" applyFont="1" applyFill="1" applyBorder="1"/>
    <xf numFmtId="164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43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43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43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43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43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43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43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165" fontId="13" fillId="34" borderId="41" xfId="0" applyNumberFormat="1" applyFont="1" applyFill="1" applyBorder="1" applyAlignment="1">
      <alignment horizontal="centerContinuous" vertic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43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43" fontId="22" fillId="40" borderId="0" xfId="46" applyFont="1" applyFill="1" applyBorder="1"/>
    <xf numFmtId="9" fontId="22" fillId="40" borderId="0" xfId="70" applyFont="1" applyFill="1" applyBorder="1"/>
    <xf numFmtId="0" fontId="35" fillId="0" borderId="0" xfId="0" applyFont="1" applyAlignment="1">
      <alignment horizontal="left"/>
    </xf>
    <xf numFmtId="3" fontId="35" fillId="0" borderId="0" xfId="0" applyNumberFormat="1" applyFont="1"/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0" fontId="16" fillId="40" borderId="24" xfId="0" applyFont="1" applyFill="1" applyBorder="1" applyAlignment="1">
      <alignment horizontal="left" vertical="center"/>
    </xf>
    <xf numFmtId="0" fontId="16" fillId="40" borderId="25" xfId="0" applyFont="1" applyFill="1" applyBorder="1" applyAlignment="1">
      <alignment horizontal="left" vertical="center"/>
    </xf>
    <xf numFmtId="0" fontId="16" fillId="40" borderId="26" xfId="0" applyFont="1" applyFill="1" applyBorder="1" applyAlignment="1">
      <alignment horizontal="left" vertical="center"/>
    </xf>
    <xf numFmtId="0" fontId="16" fillId="40" borderId="27" xfId="0" applyFont="1" applyFill="1" applyBorder="1" applyAlignment="1">
      <alignment horizontal="left" vertical="center"/>
    </xf>
    <xf numFmtId="0" fontId="16" fillId="40" borderId="0" xfId="0" applyFont="1" applyFill="1" applyAlignment="1">
      <alignment horizontal="left" vertical="center"/>
    </xf>
    <xf numFmtId="0" fontId="16" fillId="40" borderId="28" xfId="0" applyFont="1" applyFill="1" applyBorder="1" applyAlignment="1">
      <alignment horizontal="left" vertical="center"/>
    </xf>
    <xf numFmtId="0" fontId="16" fillId="40" borderId="29" xfId="0" applyFont="1" applyFill="1" applyBorder="1" applyAlignment="1">
      <alignment horizontal="left" vertical="center"/>
    </xf>
    <xf numFmtId="0" fontId="16" fillId="40" borderId="30" xfId="0" applyFont="1" applyFill="1" applyBorder="1" applyAlignment="1">
      <alignment horizontal="left" vertical="center"/>
    </xf>
    <xf numFmtId="0" fontId="16" fillId="40" borderId="31" xfId="0" applyFont="1" applyFill="1" applyBorder="1" applyAlignment="1">
      <alignment horizontal="left" vertical="center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</cellXfs>
  <cellStyles count="89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13" xfId="87" xr:uid="{CEF0011C-7C31-4367-8C7D-97E3E312B118}"/>
    <cellStyle name="Komma 2 2 14" xfId="88" xr:uid="{3642F13F-8596-4E20-A0A8-0F95BECFC05D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3" xfId="46" xr:uid="{BB693E4B-03A0-40BE-8072-4241088DEF53}"/>
    <cellStyle name="Komma 4" xfId="47" xr:uid="{DEF162EF-029F-4F54-A64B-9F7C9CE22037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P72"/>
  <sheetViews>
    <sheetView tabSelected="1" zoomScale="80" zoomScaleNormal="80" workbookViewId="0">
      <selection activeCell="V34" sqref="V34"/>
    </sheetView>
  </sheetViews>
  <sheetFormatPr baseColWidth="10" defaultColWidth="11.5546875" defaultRowHeight="16.5" x14ac:dyDescent="0.3"/>
  <cols>
    <col min="1" max="1" width="14.33203125" bestFit="1" customWidth="1"/>
    <col min="11" max="11" width="14.21875" customWidth="1"/>
    <col min="16" max="16" width="11.109375" customWidth="1"/>
  </cols>
  <sheetData>
    <row r="1" spans="1:15" ht="18" customHeight="1" x14ac:dyDescent="0.3">
      <c r="A1" s="70"/>
      <c r="B1" s="60"/>
      <c r="C1" s="60"/>
      <c r="D1" s="60"/>
      <c r="E1" s="60"/>
      <c r="F1" s="60"/>
      <c r="G1" s="60"/>
      <c r="H1" s="60"/>
      <c r="I1" s="61"/>
    </row>
    <row r="2" spans="1:15" ht="18" customHeight="1" x14ac:dyDescent="0.3">
      <c r="A2" s="71" t="s">
        <v>337</v>
      </c>
      <c r="B2" s="71"/>
      <c r="C2" s="71"/>
      <c r="D2" s="71"/>
      <c r="E2" s="71"/>
      <c r="F2" s="71"/>
      <c r="G2" s="71"/>
      <c r="H2" s="71"/>
      <c r="I2" s="72"/>
    </row>
    <row r="3" spans="1:15" ht="18.600000000000001" customHeight="1" thickBot="1" x14ac:dyDescent="0.35">
      <c r="A3" s="62"/>
      <c r="B3" s="63"/>
      <c r="C3" s="63"/>
      <c r="D3" s="63"/>
      <c r="E3" s="63"/>
      <c r="F3" s="63"/>
      <c r="G3" s="63"/>
      <c r="H3" s="63"/>
      <c r="I3" s="64"/>
    </row>
    <row r="4" spans="1:15" ht="17.25" thickBot="1" x14ac:dyDescent="0.35"/>
    <row r="5" spans="1:15" ht="15" customHeight="1" x14ac:dyDescent="0.3">
      <c r="A5" s="176" t="s">
        <v>0</v>
      </c>
      <c r="B5" s="177"/>
      <c r="C5" s="177"/>
      <c r="D5" s="177"/>
      <c r="E5" s="177"/>
      <c r="F5" s="177"/>
      <c r="G5" s="177"/>
      <c r="H5" s="177"/>
      <c r="I5" s="178"/>
      <c r="K5" s="167" t="s">
        <v>1</v>
      </c>
      <c r="L5" s="168"/>
      <c r="M5" s="168"/>
      <c r="N5" s="168"/>
      <c r="O5" s="169"/>
    </row>
    <row r="6" spans="1:15" x14ac:dyDescent="0.3">
      <c r="A6" s="179"/>
      <c r="B6" s="180"/>
      <c r="C6" s="180"/>
      <c r="D6" s="180"/>
      <c r="E6" s="180"/>
      <c r="F6" s="180"/>
      <c r="G6" s="180"/>
      <c r="H6" s="180"/>
      <c r="I6" s="181"/>
      <c r="K6" s="170"/>
      <c r="L6" s="171"/>
      <c r="M6" s="171"/>
      <c r="N6" s="171"/>
      <c r="O6" s="172"/>
    </row>
    <row r="7" spans="1:15" ht="17.25" customHeight="1" thickBot="1" x14ac:dyDescent="0.35">
      <c r="A7" s="182"/>
      <c r="B7" s="183"/>
      <c r="C7" s="183"/>
      <c r="D7" s="183"/>
      <c r="E7" s="183"/>
      <c r="F7" s="183"/>
      <c r="G7" s="183"/>
      <c r="H7" s="183"/>
      <c r="I7" s="184"/>
      <c r="K7" s="173"/>
      <c r="L7" s="174"/>
      <c r="M7" s="174"/>
      <c r="N7" s="174"/>
      <c r="O7" s="175"/>
    </row>
    <row r="8" spans="1:15" x14ac:dyDescent="0.3">
      <c r="A8" s="185" t="s">
        <v>2</v>
      </c>
      <c r="B8" s="132" t="s">
        <v>3</v>
      </c>
      <c r="C8" s="133"/>
      <c r="D8" s="132" t="s">
        <v>4</v>
      </c>
      <c r="E8" s="133"/>
      <c r="F8" s="154" t="s">
        <v>286</v>
      </c>
      <c r="G8" s="154"/>
      <c r="H8" s="132" t="s">
        <v>5</v>
      </c>
      <c r="I8" s="134"/>
      <c r="K8" s="187" t="s">
        <v>6</v>
      </c>
      <c r="L8" s="65" t="s">
        <v>7</v>
      </c>
      <c r="M8" s="66"/>
      <c r="N8" s="65" t="s">
        <v>8</v>
      </c>
      <c r="O8" s="67"/>
    </row>
    <row r="9" spans="1:15" x14ac:dyDescent="0.3">
      <c r="A9" s="186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3" t="s">
        <v>10</v>
      </c>
      <c r="H9" s="3" t="s">
        <v>9</v>
      </c>
      <c r="I9" s="4" t="s">
        <v>10</v>
      </c>
      <c r="K9" s="188"/>
      <c r="L9" s="58">
        <v>2025</v>
      </c>
      <c r="M9" s="58">
        <v>2026</v>
      </c>
      <c r="N9" s="58">
        <v>2025</v>
      </c>
      <c r="O9" s="22">
        <v>2026</v>
      </c>
    </row>
    <row r="10" spans="1:15" x14ac:dyDescent="0.3">
      <c r="A10" s="5" t="s">
        <v>338</v>
      </c>
      <c r="B10" s="2">
        <v>14281474</v>
      </c>
      <c r="C10" s="2">
        <v>100037124</v>
      </c>
      <c r="D10" s="2">
        <v>1715972</v>
      </c>
      <c r="E10" s="2">
        <v>68416354</v>
      </c>
      <c r="F10" s="2">
        <v>438</v>
      </c>
      <c r="G10" s="2">
        <v>80400</v>
      </c>
      <c r="H10" s="2">
        <v>15997883</v>
      </c>
      <c r="I10" s="6">
        <v>168533878</v>
      </c>
      <c r="K10" s="30" t="s">
        <v>11</v>
      </c>
      <c r="L10" s="20">
        <v>174498</v>
      </c>
      <c r="M10" s="20">
        <v>173592</v>
      </c>
      <c r="N10" s="19">
        <v>65.290000000000006</v>
      </c>
      <c r="O10" s="25">
        <v>76.819999999999993</v>
      </c>
    </row>
    <row r="11" spans="1:15" x14ac:dyDescent="0.3">
      <c r="A11" s="7" t="s">
        <v>16</v>
      </c>
      <c r="B11" s="1">
        <v>39036</v>
      </c>
      <c r="C11" s="1">
        <v>3622465</v>
      </c>
      <c r="D11" s="1">
        <v>1035008</v>
      </c>
      <c r="E11" s="1">
        <v>41527937</v>
      </c>
      <c r="F11" s="1"/>
      <c r="G11" s="1"/>
      <c r="H11" s="1">
        <v>1074044</v>
      </c>
      <c r="I11" s="8">
        <v>45150402</v>
      </c>
      <c r="K11" s="30" t="s">
        <v>13</v>
      </c>
      <c r="L11" s="20">
        <v>163497</v>
      </c>
      <c r="M11" s="20">
        <v>256554</v>
      </c>
      <c r="N11" s="19">
        <v>63.09</v>
      </c>
      <c r="O11" s="25">
        <v>74.06</v>
      </c>
    </row>
    <row r="12" spans="1:15" x14ac:dyDescent="0.3">
      <c r="A12" s="7" t="s">
        <v>19</v>
      </c>
      <c r="B12" s="1">
        <v>1249818</v>
      </c>
      <c r="C12" s="1">
        <v>26434486</v>
      </c>
      <c r="D12" s="1">
        <v>252070</v>
      </c>
      <c r="E12" s="1">
        <v>8181769</v>
      </c>
      <c r="F12" s="1"/>
      <c r="G12" s="1"/>
      <c r="H12" s="1">
        <v>1501888</v>
      </c>
      <c r="I12" s="8">
        <v>34616254</v>
      </c>
      <c r="K12" s="30" t="s">
        <v>15</v>
      </c>
      <c r="L12" s="20">
        <v>57066</v>
      </c>
      <c r="M12" s="20">
        <v>22452</v>
      </c>
      <c r="N12" s="19">
        <v>66</v>
      </c>
      <c r="O12" s="25">
        <v>78.989999999999995</v>
      </c>
    </row>
    <row r="13" spans="1:15" x14ac:dyDescent="0.3">
      <c r="A13" s="7" t="s">
        <v>12</v>
      </c>
      <c r="B13" s="1">
        <v>513187</v>
      </c>
      <c r="C13" s="1">
        <v>25910936</v>
      </c>
      <c r="D13" s="1">
        <v>135112</v>
      </c>
      <c r="E13" s="1">
        <v>8078195</v>
      </c>
      <c r="F13" s="1">
        <v>133</v>
      </c>
      <c r="G13" s="1">
        <v>75400</v>
      </c>
      <c r="H13" s="1">
        <v>648433</v>
      </c>
      <c r="I13" s="8">
        <v>34064531</v>
      </c>
      <c r="K13" s="30" t="s">
        <v>17</v>
      </c>
      <c r="L13" s="20">
        <v>16139</v>
      </c>
      <c r="M13" s="20">
        <v>16521</v>
      </c>
      <c r="N13" s="19">
        <v>60.4</v>
      </c>
      <c r="O13" s="25">
        <v>86.7</v>
      </c>
    </row>
    <row r="14" spans="1:15" x14ac:dyDescent="0.3">
      <c r="A14" s="7" t="s">
        <v>23</v>
      </c>
      <c r="B14" s="1">
        <v>41806</v>
      </c>
      <c r="C14" s="1">
        <v>13421861</v>
      </c>
      <c r="D14" s="1"/>
      <c r="E14" s="1"/>
      <c r="F14" s="1"/>
      <c r="G14" s="1"/>
      <c r="H14" s="1">
        <v>41806</v>
      </c>
      <c r="I14" s="8">
        <v>13421861</v>
      </c>
      <c r="K14" s="30" t="s">
        <v>18</v>
      </c>
      <c r="L14" s="20">
        <v>9744</v>
      </c>
      <c r="M14" s="20">
        <v>4375</v>
      </c>
      <c r="N14" s="19">
        <v>60.14</v>
      </c>
      <c r="O14" s="25">
        <v>68.239999999999995</v>
      </c>
    </row>
    <row r="15" spans="1:15" x14ac:dyDescent="0.3">
      <c r="A15" s="7" t="s">
        <v>14</v>
      </c>
      <c r="B15" s="1">
        <v>350383</v>
      </c>
      <c r="C15" s="1">
        <v>7817443</v>
      </c>
      <c r="D15" s="1">
        <v>22292</v>
      </c>
      <c r="E15" s="1">
        <v>978395</v>
      </c>
      <c r="F15" s="1">
        <v>305</v>
      </c>
      <c r="G15" s="1">
        <v>5000</v>
      </c>
      <c r="H15" s="1">
        <v>372979</v>
      </c>
      <c r="I15" s="8">
        <v>8800838</v>
      </c>
      <c r="K15" s="30" t="s">
        <v>20</v>
      </c>
      <c r="L15" s="20">
        <v>3254</v>
      </c>
      <c r="M15" s="20">
        <v>1909</v>
      </c>
      <c r="N15" s="19">
        <v>57.88</v>
      </c>
      <c r="O15" s="25">
        <v>69.27</v>
      </c>
    </row>
    <row r="16" spans="1:15" x14ac:dyDescent="0.3">
      <c r="A16" s="7" t="s">
        <v>21</v>
      </c>
      <c r="B16" s="1">
        <v>8162</v>
      </c>
      <c r="C16" s="1">
        <v>419329</v>
      </c>
      <c r="D16" s="1">
        <v>128045</v>
      </c>
      <c r="E16" s="1">
        <v>6883815</v>
      </c>
      <c r="F16" s="1"/>
      <c r="G16" s="1"/>
      <c r="H16" s="1">
        <v>136206</v>
      </c>
      <c r="I16" s="8">
        <v>7303144</v>
      </c>
      <c r="K16" s="30" t="s">
        <v>22</v>
      </c>
      <c r="L16" s="20">
        <v>1263</v>
      </c>
      <c r="M16" s="20">
        <v>1957</v>
      </c>
      <c r="N16" s="19">
        <v>53.91</v>
      </c>
      <c r="O16" s="25">
        <v>65.61</v>
      </c>
    </row>
    <row r="17" spans="1:16" x14ac:dyDescent="0.3">
      <c r="A17" s="7" t="s">
        <v>339</v>
      </c>
      <c r="B17" s="1">
        <v>11474749</v>
      </c>
      <c r="C17" s="1">
        <v>5015188</v>
      </c>
      <c r="D17" s="1"/>
      <c r="E17" s="1"/>
      <c r="F17" s="1"/>
      <c r="G17" s="1"/>
      <c r="H17" s="1">
        <v>11474749</v>
      </c>
      <c r="I17" s="8">
        <v>5015188</v>
      </c>
      <c r="K17" s="30" t="s">
        <v>24</v>
      </c>
      <c r="L17" s="20">
        <v>1366</v>
      </c>
      <c r="M17" s="20">
        <v>2213</v>
      </c>
      <c r="N17" s="19">
        <v>55.55</v>
      </c>
      <c r="O17" s="25">
        <v>74.209999999999994</v>
      </c>
    </row>
    <row r="18" spans="1:16" x14ac:dyDescent="0.3">
      <c r="A18" s="7" t="s">
        <v>30</v>
      </c>
      <c r="B18" s="1">
        <v>63072</v>
      </c>
      <c r="C18" s="1">
        <v>4709519</v>
      </c>
      <c r="D18" s="1">
        <v>1825</v>
      </c>
      <c r="E18" s="1">
        <v>147047</v>
      </c>
      <c r="F18" s="1"/>
      <c r="G18" s="1"/>
      <c r="H18" s="1">
        <v>64898</v>
      </c>
      <c r="I18" s="8">
        <v>4856566</v>
      </c>
      <c r="K18" s="30" t="s">
        <v>26</v>
      </c>
      <c r="L18" s="20">
        <v>2127</v>
      </c>
      <c r="M18" s="20">
        <v>1478</v>
      </c>
      <c r="N18" s="19">
        <v>61.32</v>
      </c>
      <c r="O18" s="25">
        <v>75.08</v>
      </c>
    </row>
    <row r="19" spans="1:16" ht="17.25" thickBot="1" x14ac:dyDescent="0.35">
      <c r="A19" s="7" t="s">
        <v>43</v>
      </c>
      <c r="B19" s="1">
        <v>127084</v>
      </c>
      <c r="C19" s="1">
        <v>4544609</v>
      </c>
      <c r="D19" s="1">
        <v>45</v>
      </c>
      <c r="E19" s="1">
        <v>480</v>
      </c>
      <c r="F19" s="1"/>
      <c r="G19" s="1"/>
      <c r="H19" s="1">
        <v>127128</v>
      </c>
      <c r="I19" s="8">
        <v>4545089</v>
      </c>
      <c r="K19" s="29" t="s">
        <v>27</v>
      </c>
      <c r="L19" s="16">
        <v>428954</v>
      </c>
      <c r="M19" s="16">
        <v>481051</v>
      </c>
      <c r="N19" s="28">
        <v>64.099999999999994</v>
      </c>
      <c r="O19" s="15">
        <v>75.62</v>
      </c>
    </row>
    <row r="20" spans="1:16" x14ac:dyDescent="0.3">
      <c r="A20" s="7" t="s">
        <v>25</v>
      </c>
      <c r="B20" s="1">
        <v>36638</v>
      </c>
      <c r="C20" s="1">
        <v>694943</v>
      </c>
      <c r="D20" s="1">
        <v>95965</v>
      </c>
      <c r="E20" s="1">
        <v>1898115</v>
      </c>
      <c r="F20" s="1"/>
      <c r="G20" s="1"/>
      <c r="H20" s="1">
        <v>132604</v>
      </c>
      <c r="I20" s="8">
        <v>2593058</v>
      </c>
    </row>
    <row r="21" spans="1:16" ht="17.25" thickBot="1" x14ac:dyDescent="0.35">
      <c r="A21" s="7" t="s">
        <v>273</v>
      </c>
      <c r="B21" s="1">
        <v>143380</v>
      </c>
      <c r="C21" s="1">
        <v>2397959</v>
      </c>
      <c r="D21" s="1"/>
      <c r="E21" s="1"/>
      <c r="F21" s="1"/>
      <c r="G21" s="1"/>
      <c r="H21" s="1">
        <v>143380</v>
      </c>
      <c r="I21" s="8">
        <v>2397959</v>
      </c>
    </row>
    <row r="22" spans="1:16" x14ac:dyDescent="0.3">
      <c r="A22" s="7" t="s">
        <v>32</v>
      </c>
      <c r="B22" s="1">
        <v>56395</v>
      </c>
      <c r="C22" s="1">
        <v>1077606</v>
      </c>
      <c r="D22" s="1">
        <v>4267</v>
      </c>
      <c r="E22" s="1">
        <v>153891</v>
      </c>
      <c r="F22" s="1"/>
      <c r="G22" s="1"/>
      <c r="H22" s="1">
        <v>60663</v>
      </c>
      <c r="I22" s="8">
        <v>1231497</v>
      </c>
      <c r="K22" s="167" t="s">
        <v>29</v>
      </c>
      <c r="L22" s="168"/>
      <c r="M22" s="168"/>
      <c r="N22" s="168"/>
      <c r="O22" s="168"/>
      <c r="P22" s="169"/>
    </row>
    <row r="23" spans="1:16" x14ac:dyDescent="0.3">
      <c r="A23" s="7" t="s">
        <v>38</v>
      </c>
      <c r="B23" s="1">
        <v>66721</v>
      </c>
      <c r="C23" s="1">
        <v>780738</v>
      </c>
      <c r="D23" s="1">
        <v>4589</v>
      </c>
      <c r="E23" s="1">
        <v>97242</v>
      </c>
      <c r="F23" s="1"/>
      <c r="G23" s="1"/>
      <c r="H23" s="1">
        <v>71310</v>
      </c>
      <c r="I23" s="8">
        <v>877980</v>
      </c>
      <c r="K23" s="170"/>
      <c r="L23" s="171"/>
      <c r="M23" s="171"/>
      <c r="N23" s="171"/>
      <c r="O23" s="171"/>
      <c r="P23" s="172"/>
    </row>
    <row r="24" spans="1:16" ht="17.25" thickBot="1" x14ac:dyDescent="0.35">
      <c r="A24" s="7" t="s">
        <v>40</v>
      </c>
      <c r="B24" s="1">
        <v>41106</v>
      </c>
      <c r="C24" s="1">
        <v>781421</v>
      </c>
      <c r="D24" s="1"/>
      <c r="E24" s="1"/>
      <c r="F24" s="1"/>
      <c r="G24" s="1"/>
      <c r="H24" s="1">
        <v>41106</v>
      </c>
      <c r="I24" s="8">
        <v>781421</v>
      </c>
      <c r="K24" s="170"/>
      <c r="L24" s="171"/>
      <c r="M24" s="171"/>
      <c r="N24" s="171"/>
      <c r="O24" s="171"/>
      <c r="P24" s="172"/>
    </row>
    <row r="25" spans="1:16" x14ac:dyDescent="0.3">
      <c r="A25" s="7" t="s">
        <v>31</v>
      </c>
      <c r="B25" s="1">
        <v>2230</v>
      </c>
      <c r="C25" s="1">
        <v>622722</v>
      </c>
      <c r="D25" s="1"/>
      <c r="E25" s="1"/>
      <c r="F25" s="1"/>
      <c r="G25" s="1"/>
      <c r="H25" s="1">
        <v>2230</v>
      </c>
      <c r="I25" s="8">
        <v>622722</v>
      </c>
      <c r="K25" s="57" t="s">
        <v>6</v>
      </c>
      <c r="L25" s="24" t="s">
        <v>33</v>
      </c>
      <c r="M25" s="24" t="s">
        <v>34</v>
      </c>
      <c r="N25" s="24" t="s">
        <v>35</v>
      </c>
      <c r="O25" s="24" t="s">
        <v>36</v>
      </c>
      <c r="P25" s="21" t="s">
        <v>37</v>
      </c>
    </row>
    <row r="26" spans="1:16" x14ac:dyDescent="0.3">
      <c r="A26" s="7" t="s">
        <v>41</v>
      </c>
      <c r="B26" s="1">
        <v>9656</v>
      </c>
      <c r="C26" s="1">
        <v>470430</v>
      </c>
      <c r="D26" s="1"/>
      <c r="E26" s="1"/>
      <c r="F26" s="1"/>
      <c r="G26" s="1"/>
      <c r="H26" s="1">
        <v>9656</v>
      </c>
      <c r="I26" s="8">
        <v>470430</v>
      </c>
      <c r="K26" s="30" t="s">
        <v>11</v>
      </c>
      <c r="L26" s="23">
        <v>74.22</v>
      </c>
      <c r="M26" s="23">
        <v>76.41</v>
      </c>
      <c r="N26" s="23">
        <v>76</v>
      </c>
      <c r="O26" s="23">
        <v>76.25</v>
      </c>
      <c r="P26" s="18">
        <v>78.5</v>
      </c>
    </row>
    <row r="27" spans="1:16" x14ac:dyDescent="0.3">
      <c r="A27" s="7" t="s">
        <v>39</v>
      </c>
      <c r="B27" s="1">
        <v>13636</v>
      </c>
      <c r="C27" s="1">
        <v>416859</v>
      </c>
      <c r="D27" s="1"/>
      <c r="E27" s="1"/>
      <c r="F27" s="1"/>
      <c r="G27" s="1"/>
      <c r="H27" s="1">
        <v>13636</v>
      </c>
      <c r="I27" s="8">
        <v>416859</v>
      </c>
      <c r="K27" s="30" t="s">
        <v>13</v>
      </c>
      <c r="L27" s="23">
        <v>78.260000000000005</v>
      </c>
      <c r="M27" s="23">
        <v>72.73</v>
      </c>
      <c r="N27" s="23">
        <v>85.71</v>
      </c>
      <c r="O27" s="23">
        <v>77.91</v>
      </c>
      <c r="P27" s="18">
        <v>80.349999999999994</v>
      </c>
    </row>
    <row r="28" spans="1:16" x14ac:dyDescent="0.3">
      <c r="A28" s="7" t="s">
        <v>288</v>
      </c>
      <c r="B28" s="1">
        <v>424</v>
      </c>
      <c r="C28" s="1">
        <v>331489</v>
      </c>
      <c r="D28" s="1"/>
      <c r="E28" s="1"/>
      <c r="F28" s="1"/>
      <c r="G28" s="1"/>
      <c r="H28" s="1">
        <v>424</v>
      </c>
      <c r="I28" s="8">
        <v>331489</v>
      </c>
      <c r="K28" s="30" t="s">
        <v>15</v>
      </c>
      <c r="L28" s="23">
        <v>82.89</v>
      </c>
      <c r="M28" s="23">
        <v>79.73</v>
      </c>
      <c r="N28" s="23">
        <v>94.07</v>
      </c>
      <c r="O28" s="23">
        <v>70.16</v>
      </c>
      <c r="P28" s="18">
        <v>69.11</v>
      </c>
    </row>
    <row r="29" spans="1:16" x14ac:dyDescent="0.3">
      <c r="A29" s="7" t="s">
        <v>42</v>
      </c>
      <c r="B29" s="1">
        <v>10267</v>
      </c>
      <c r="C29" s="1">
        <v>85537</v>
      </c>
      <c r="D29" s="1">
        <v>23082</v>
      </c>
      <c r="E29" s="1">
        <v>225652</v>
      </c>
      <c r="F29" s="1"/>
      <c r="G29" s="1"/>
      <c r="H29" s="1">
        <v>33349</v>
      </c>
      <c r="I29" s="8">
        <v>311189</v>
      </c>
      <c r="K29" s="30" t="s">
        <v>17</v>
      </c>
      <c r="L29" s="23">
        <v>87.5</v>
      </c>
      <c r="M29" s="23">
        <v>85.63</v>
      </c>
      <c r="N29" s="23">
        <v>80</v>
      </c>
      <c r="O29" s="23">
        <v>80.33</v>
      </c>
      <c r="P29" s="18">
        <v>89.45</v>
      </c>
    </row>
    <row r="30" spans="1:16" x14ac:dyDescent="0.3">
      <c r="A30" s="7" t="s">
        <v>28</v>
      </c>
      <c r="B30" s="1">
        <v>80</v>
      </c>
      <c r="C30" s="1">
        <v>953</v>
      </c>
      <c r="D30" s="1">
        <v>11632</v>
      </c>
      <c r="E30" s="1">
        <v>190725</v>
      </c>
      <c r="F30" s="1"/>
      <c r="G30" s="1"/>
      <c r="H30" s="1">
        <v>11712</v>
      </c>
      <c r="I30" s="8">
        <v>191678</v>
      </c>
      <c r="K30" s="30" t="s">
        <v>18</v>
      </c>
      <c r="L30" s="23">
        <v>66.58</v>
      </c>
      <c r="M30" s="23">
        <v>66.8</v>
      </c>
      <c r="N30" s="23">
        <v>0</v>
      </c>
      <c r="O30" s="23">
        <v>70.95</v>
      </c>
      <c r="P30" s="18">
        <v>70.98</v>
      </c>
    </row>
    <row r="31" spans="1:16" x14ac:dyDescent="0.3">
      <c r="A31" s="7" t="s">
        <v>46</v>
      </c>
      <c r="B31" s="1">
        <v>4850</v>
      </c>
      <c r="C31" s="1">
        <v>159105</v>
      </c>
      <c r="D31" s="1"/>
      <c r="E31" s="1"/>
      <c r="F31" s="1"/>
      <c r="G31" s="1"/>
      <c r="H31" s="1">
        <v>4850</v>
      </c>
      <c r="I31" s="8">
        <v>159105</v>
      </c>
      <c r="K31" s="30" t="s">
        <v>20</v>
      </c>
      <c r="L31" s="23">
        <v>66.430000000000007</v>
      </c>
      <c r="M31" s="23">
        <v>0</v>
      </c>
      <c r="N31" s="23">
        <v>0</v>
      </c>
      <c r="O31" s="23">
        <v>69.45</v>
      </c>
      <c r="P31" s="18">
        <v>71.39</v>
      </c>
    </row>
    <row r="32" spans="1:16" x14ac:dyDescent="0.3">
      <c r="A32" s="7" t="s">
        <v>287</v>
      </c>
      <c r="B32" s="1">
        <v>737</v>
      </c>
      <c r="C32" s="1">
        <v>128113</v>
      </c>
      <c r="D32" s="1"/>
      <c r="E32" s="1"/>
      <c r="F32" s="1"/>
      <c r="G32" s="1"/>
      <c r="H32" s="1">
        <v>737</v>
      </c>
      <c r="I32" s="8">
        <v>128113</v>
      </c>
      <c r="K32" s="30" t="s">
        <v>22</v>
      </c>
      <c r="L32" s="23">
        <v>65.39</v>
      </c>
      <c r="M32" s="23">
        <v>0</v>
      </c>
      <c r="N32" s="23">
        <v>0</v>
      </c>
      <c r="O32" s="23">
        <v>67.66</v>
      </c>
      <c r="P32" s="18">
        <v>65.5</v>
      </c>
    </row>
    <row r="33" spans="1:16" x14ac:dyDescent="0.3">
      <c r="A33" s="7" t="s">
        <v>45</v>
      </c>
      <c r="B33" s="1">
        <v>3495</v>
      </c>
      <c r="C33" s="1">
        <v>59769</v>
      </c>
      <c r="D33" s="1"/>
      <c r="E33" s="1"/>
      <c r="F33" s="1"/>
      <c r="G33" s="1"/>
      <c r="H33" s="1">
        <v>3495</v>
      </c>
      <c r="I33" s="8">
        <v>59769</v>
      </c>
      <c r="K33" s="30" t="s">
        <v>24</v>
      </c>
      <c r="L33" s="23">
        <v>74.56</v>
      </c>
      <c r="M33" s="23">
        <v>0</v>
      </c>
      <c r="N33" s="23">
        <v>0</v>
      </c>
      <c r="O33" s="23">
        <v>70.489999999999995</v>
      </c>
      <c r="P33" s="18">
        <v>80</v>
      </c>
    </row>
    <row r="34" spans="1:16" x14ac:dyDescent="0.3">
      <c r="A34" s="7" t="s">
        <v>44</v>
      </c>
      <c r="B34" s="1">
        <v>3561</v>
      </c>
      <c r="C34" s="1">
        <v>38009</v>
      </c>
      <c r="D34" s="1">
        <v>1375</v>
      </c>
      <c r="E34" s="1">
        <v>17529</v>
      </c>
      <c r="F34" s="1"/>
      <c r="G34" s="1"/>
      <c r="H34" s="1">
        <v>4936</v>
      </c>
      <c r="I34" s="8">
        <v>55538</v>
      </c>
      <c r="K34" s="30" t="s">
        <v>26</v>
      </c>
      <c r="L34" s="23">
        <v>67.25</v>
      </c>
      <c r="M34" s="23">
        <v>0</v>
      </c>
      <c r="N34" s="23">
        <v>0</v>
      </c>
      <c r="O34" s="23">
        <v>84.6</v>
      </c>
      <c r="P34" s="18">
        <v>69.95</v>
      </c>
    </row>
    <row r="35" spans="1:16" ht="17.25" thickBot="1" x14ac:dyDescent="0.35">
      <c r="A35" s="7" t="s">
        <v>47</v>
      </c>
      <c r="B35" s="1">
        <v>3838</v>
      </c>
      <c r="C35" s="1">
        <v>46056</v>
      </c>
      <c r="D35" s="1"/>
      <c r="E35" s="1"/>
      <c r="F35" s="1"/>
      <c r="G35" s="1"/>
      <c r="H35" s="1">
        <v>3838</v>
      </c>
      <c r="I35" s="8">
        <v>46056</v>
      </c>
      <c r="K35" s="17" t="s">
        <v>27</v>
      </c>
      <c r="L35" s="12">
        <v>79.92</v>
      </c>
      <c r="M35" s="12">
        <v>74.209999999999994</v>
      </c>
      <c r="N35" s="12">
        <v>82.54</v>
      </c>
      <c r="O35" s="12">
        <v>76.86</v>
      </c>
      <c r="P35" s="26">
        <v>77.67</v>
      </c>
    </row>
    <row r="36" spans="1:16" x14ac:dyDescent="0.3">
      <c r="A36" s="7" t="s">
        <v>328</v>
      </c>
      <c r="B36" s="1"/>
      <c r="C36" s="1">
        <v>191</v>
      </c>
      <c r="D36" s="1"/>
      <c r="E36" s="1">
        <v>30400</v>
      </c>
      <c r="F36" s="1"/>
      <c r="G36" s="1"/>
      <c r="H36" s="1"/>
      <c r="I36" s="8">
        <v>30591</v>
      </c>
    </row>
    <row r="37" spans="1:16" ht="17.25" thickBot="1" x14ac:dyDescent="0.35">
      <c r="A37" s="7" t="s">
        <v>276</v>
      </c>
      <c r="B37" s="1">
        <v>981</v>
      </c>
      <c r="C37" s="1">
        <v>22743</v>
      </c>
      <c r="D37" s="1"/>
      <c r="E37" s="1"/>
      <c r="F37" s="1"/>
      <c r="G37" s="1"/>
      <c r="H37" s="1">
        <v>981</v>
      </c>
      <c r="I37" s="8">
        <v>22743</v>
      </c>
    </row>
    <row r="38" spans="1:16" ht="18" customHeight="1" x14ac:dyDescent="0.3">
      <c r="A38" s="7" t="s">
        <v>289</v>
      </c>
      <c r="B38" s="1">
        <v>22</v>
      </c>
      <c r="C38" s="1">
        <v>93</v>
      </c>
      <c r="D38" s="1">
        <v>513</v>
      </c>
      <c r="E38" s="1">
        <v>5156</v>
      </c>
      <c r="F38" s="1"/>
      <c r="G38" s="1"/>
      <c r="H38" s="1">
        <v>535</v>
      </c>
      <c r="I38" s="8">
        <v>5248</v>
      </c>
      <c r="K38" s="167" t="s">
        <v>49</v>
      </c>
      <c r="L38" s="168"/>
      <c r="M38" s="168"/>
      <c r="N38" s="168"/>
      <c r="O38" s="169"/>
    </row>
    <row r="39" spans="1:16" x14ac:dyDescent="0.3">
      <c r="A39" s="7" t="s">
        <v>53</v>
      </c>
      <c r="B39" s="1">
        <v>162</v>
      </c>
      <c r="C39" s="1">
        <v>5163</v>
      </c>
      <c r="D39" s="1"/>
      <c r="E39" s="1"/>
      <c r="F39" s="1"/>
      <c r="G39" s="1"/>
      <c r="H39" s="1">
        <v>162</v>
      </c>
      <c r="I39" s="8">
        <v>5163</v>
      </c>
      <c r="K39" s="170"/>
      <c r="L39" s="171"/>
      <c r="M39" s="171"/>
      <c r="N39" s="171"/>
      <c r="O39" s="172"/>
    </row>
    <row r="40" spans="1:16" ht="17.25" thickBot="1" x14ac:dyDescent="0.35">
      <c r="A40" s="7" t="s">
        <v>52</v>
      </c>
      <c r="B40" s="1">
        <v>754</v>
      </c>
      <c r="C40" s="1">
        <v>4718</v>
      </c>
      <c r="D40" s="1"/>
      <c r="E40" s="1"/>
      <c r="F40" s="1"/>
      <c r="G40" s="1"/>
      <c r="H40" s="1">
        <v>754</v>
      </c>
      <c r="I40" s="8">
        <v>4718</v>
      </c>
      <c r="K40" s="173"/>
      <c r="L40" s="174"/>
      <c r="M40" s="174"/>
      <c r="N40" s="174"/>
      <c r="O40" s="175"/>
    </row>
    <row r="41" spans="1:16" x14ac:dyDescent="0.3">
      <c r="A41" s="7" t="s">
        <v>50</v>
      </c>
      <c r="B41" s="1">
        <v>584</v>
      </c>
      <c r="C41" s="1">
        <v>3919</v>
      </c>
      <c r="D41" s="1"/>
      <c r="E41" s="1"/>
      <c r="F41" s="1"/>
      <c r="G41" s="1"/>
      <c r="H41" s="1">
        <v>584</v>
      </c>
      <c r="I41" s="8">
        <v>3919</v>
      </c>
      <c r="K41" s="187" t="s">
        <v>6</v>
      </c>
      <c r="L41" s="68" t="s">
        <v>7</v>
      </c>
      <c r="M41" s="68"/>
      <c r="N41" s="68" t="s">
        <v>51</v>
      </c>
      <c r="O41" s="69"/>
    </row>
    <row r="42" spans="1:16" x14ac:dyDescent="0.3">
      <c r="A42" s="7" t="s">
        <v>54</v>
      </c>
      <c r="B42" s="1">
        <v>2293</v>
      </c>
      <c r="C42" s="1">
        <v>3666</v>
      </c>
      <c r="D42" s="1"/>
      <c r="E42" s="1"/>
      <c r="F42" s="1"/>
      <c r="G42" s="1"/>
      <c r="H42" s="1">
        <v>2293</v>
      </c>
      <c r="I42" s="8">
        <v>3666</v>
      </c>
      <c r="K42" s="188"/>
      <c r="L42" s="58">
        <v>2025</v>
      </c>
      <c r="M42" s="58">
        <v>2026</v>
      </c>
      <c r="N42" s="58">
        <v>2025</v>
      </c>
      <c r="O42" s="22">
        <v>2026</v>
      </c>
    </row>
    <row r="43" spans="1:16" x14ac:dyDescent="0.3">
      <c r="A43" s="7" t="s">
        <v>279</v>
      </c>
      <c r="B43" s="1">
        <v>262</v>
      </c>
      <c r="C43" s="1">
        <v>3143</v>
      </c>
      <c r="D43" s="1"/>
      <c r="E43" s="1"/>
      <c r="F43" s="1"/>
      <c r="G43" s="1"/>
      <c r="H43" s="1">
        <v>262</v>
      </c>
      <c r="I43" s="8">
        <v>3143</v>
      </c>
      <c r="K43" s="30" t="s">
        <v>11</v>
      </c>
      <c r="L43" s="20">
        <v>135651</v>
      </c>
      <c r="M43" s="20">
        <v>471346</v>
      </c>
      <c r="N43" s="19">
        <v>19.47</v>
      </c>
      <c r="O43" s="25">
        <v>27.23</v>
      </c>
    </row>
    <row r="44" spans="1:16" x14ac:dyDescent="0.3">
      <c r="A44" s="7" t="s">
        <v>282</v>
      </c>
      <c r="B44" s="1">
        <v>4679</v>
      </c>
      <c r="C44" s="1">
        <v>2721</v>
      </c>
      <c r="D44" s="1"/>
      <c r="E44" s="1"/>
      <c r="F44" s="1"/>
      <c r="G44" s="1"/>
      <c r="H44" s="1">
        <v>4679</v>
      </c>
      <c r="I44" s="8">
        <v>2721</v>
      </c>
      <c r="K44" s="30" t="s">
        <v>13</v>
      </c>
      <c r="L44" s="20">
        <v>742269</v>
      </c>
      <c r="M44" s="20">
        <v>558070</v>
      </c>
      <c r="N44" s="19">
        <v>17.88</v>
      </c>
      <c r="O44" s="25">
        <v>28.56</v>
      </c>
    </row>
    <row r="45" spans="1:16" x14ac:dyDescent="0.3">
      <c r="A45" s="7" t="s">
        <v>48</v>
      </c>
      <c r="B45" s="1">
        <v>1112</v>
      </c>
      <c r="C45" s="1">
        <v>896</v>
      </c>
      <c r="D45" s="1"/>
      <c r="E45" s="1"/>
      <c r="F45" s="1"/>
      <c r="G45" s="1"/>
      <c r="H45" s="1">
        <v>1112</v>
      </c>
      <c r="I45" s="8">
        <v>896</v>
      </c>
      <c r="K45" s="30" t="s">
        <v>15</v>
      </c>
      <c r="L45" s="20">
        <v>89719</v>
      </c>
      <c r="M45" s="20">
        <v>40165</v>
      </c>
      <c r="N45" s="19">
        <v>22.04</v>
      </c>
      <c r="O45" s="25">
        <v>34.43</v>
      </c>
    </row>
    <row r="46" spans="1:16" x14ac:dyDescent="0.3">
      <c r="A46" s="7" t="s">
        <v>340</v>
      </c>
      <c r="B46" s="1">
        <v>24</v>
      </c>
      <c r="C46" s="1">
        <v>617</v>
      </c>
      <c r="D46" s="1"/>
      <c r="E46" s="1"/>
      <c r="F46" s="1"/>
      <c r="G46" s="1"/>
      <c r="H46" s="1">
        <v>24</v>
      </c>
      <c r="I46" s="8">
        <v>617</v>
      </c>
      <c r="K46" s="30" t="s">
        <v>17</v>
      </c>
      <c r="L46" s="20">
        <v>142634</v>
      </c>
      <c r="M46" s="20">
        <v>41447</v>
      </c>
      <c r="N46" s="19">
        <v>23.36</v>
      </c>
      <c r="O46" s="25">
        <v>33.32</v>
      </c>
    </row>
    <row r="47" spans="1:16" x14ac:dyDescent="0.3">
      <c r="A47" s="7" t="s">
        <v>277</v>
      </c>
      <c r="B47" s="1">
        <v>1283</v>
      </c>
      <c r="C47" s="1">
        <v>555</v>
      </c>
      <c r="D47" s="1"/>
      <c r="E47" s="1"/>
      <c r="F47" s="1"/>
      <c r="G47" s="1"/>
      <c r="H47" s="1">
        <v>1283</v>
      </c>
      <c r="I47" s="8">
        <v>555</v>
      </c>
      <c r="K47" s="30" t="s">
        <v>18</v>
      </c>
      <c r="L47" s="20">
        <v>70012</v>
      </c>
      <c r="M47" s="20">
        <v>49279</v>
      </c>
      <c r="N47" s="19">
        <v>21.19</v>
      </c>
      <c r="O47" s="25">
        <v>29.43</v>
      </c>
    </row>
    <row r="48" spans="1:16" x14ac:dyDescent="0.3">
      <c r="A48" s="7" t="s">
        <v>290</v>
      </c>
      <c r="B48" s="1">
        <v>1691</v>
      </c>
      <c r="C48" s="1">
        <v>351</v>
      </c>
      <c r="D48" s="1">
        <v>86</v>
      </c>
      <c r="E48" s="1">
        <v>7</v>
      </c>
      <c r="F48" s="1"/>
      <c r="G48" s="1"/>
      <c r="H48" s="1">
        <v>1777</v>
      </c>
      <c r="I48" s="8">
        <v>358</v>
      </c>
      <c r="K48" s="30" t="s">
        <v>20</v>
      </c>
      <c r="L48" s="20">
        <v>9099</v>
      </c>
      <c r="M48" s="20">
        <v>7859</v>
      </c>
      <c r="N48" s="19">
        <v>21.7</v>
      </c>
      <c r="O48" s="25">
        <v>29.83</v>
      </c>
    </row>
    <row r="49" spans="1:15" x14ac:dyDescent="0.3">
      <c r="A49" s="7" t="s">
        <v>283</v>
      </c>
      <c r="B49" s="1">
        <v>41</v>
      </c>
      <c r="C49" s="1">
        <v>333</v>
      </c>
      <c r="D49" s="1"/>
      <c r="E49" s="1"/>
      <c r="F49" s="1"/>
      <c r="G49" s="1"/>
      <c r="H49" s="1">
        <v>41</v>
      </c>
      <c r="I49" s="8">
        <v>333</v>
      </c>
      <c r="K49" s="30" t="s">
        <v>22</v>
      </c>
      <c r="L49" s="20">
        <v>4770</v>
      </c>
      <c r="M49" s="20">
        <v>9514</v>
      </c>
      <c r="N49" s="19">
        <v>21.23</v>
      </c>
      <c r="O49" s="25">
        <v>27.74</v>
      </c>
    </row>
    <row r="50" spans="1:15" x14ac:dyDescent="0.3">
      <c r="A50" s="7" t="s">
        <v>341</v>
      </c>
      <c r="B50" s="1">
        <v>749</v>
      </c>
      <c r="C50" s="1">
        <v>199</v>
      </c>
      <c r="D50" s="1"/>
      <c r="E50" s="1"/>
      <c r="F50" s="1"/>
      <c r="G50" s="1"/>
      <c r="H50" s="1">
        <v>749</v>
      </c>
      <c r="I50" s="8">
        <v>199</v>
      </c>
      <c r="K50" s="30" t="s">
        <v>24</v>
      </c>
      <c r="L50" s="20">
        <v>34090</v>
      </c>
      <c r="M50" s="20">
        <v>25296</v>
      </c>
      <c r="N50" s="19">
        <v>21.32</v>
      </c>
      <c r="O50" s="25">
        <v>29.7</v>
      </c>
    </row>
    <row r="51" spans="1:15" x14ac:dyDescent="0.3">
      <c r="A51" s="7" t="s">
        <v>342</v>
      </c>
      <c r="B51" s="1">
        <v>769</v>
      </c>
      <c r="C51" s="1">
        <v>72</v>
      </c>
      <c r="D51" s="1"/>
      <c r="E51" s="1"/>
      <c r="F51" s="1"/>
      <c r="G51" s="1"/>
      <c r="H51" s="1">
        <v>769</v>
      </c>
      <c r="I51" s="8">
        <v>72</v>
      </c>
      <c r="K51" s="30" t="s">
        <v>26</v>
      </c>
      <c r="L51" s="20">
        <v>42067</v>
      </c>
      <c r="M51" s="20">
        <v>27630</v>
      </c>
      <c r="N51" s="19">
        <v>25.3</v>
      </c>
      <c r="O51" s="25">
        <v>32.56</v>
      </c>
    </row>
    <row r="52" spans="1:15" ht="17.25" thickBot="1" x14ac:dyDescent="0.35">
      <c r="A52" s="7" t="s">
        <v>343</v>
      </c>
      <c r="B52" s="1">
        <v>115</v>
      </c>
      <c r="C52" s="1">
        <v>58</v>
      </c>
      <c r="D52" s="1"/>
      <c r="E52" s="1"/>
      <c r="F52" s="1"/>
      <c r="G52" s="1"/>
      <c r="H52" s="1">
        <v>115</v>
      </c>
      <c r="I52" s="8">
        <v>58</v>
      </c>
      <c r="K52" s="29" t="s">
        <v>27</v>
      </c>
      <c r="L52" s="16">
        <v>1270311</v>
      </c>
      <c r="M52" s="16">
        <v>1230607</v>
      </c>
      <c r="N52" s="28">
        <v>19.52</v>
      </c>
      <c r="O52" s="15">
        <v>28.55</v>
      </c>
    </row>
    <row r="53" spans="1:15" x14ac:dyDescent="0.3">
      <c r="A53" s="7" t="s">
        <v>315</v>
      </c>
      <c r="B53" s="1">
        <v>48</v>
      </c>
      <c r="C53" s="1">
        <v>48</v>
      </c>
      <c r="D53" s="1"/>
      <c r="E53" s="1"/>
      <c r="F53" s="1"/>
      <c r="G53" s="1"/>
      <c r="H53" s="1">
        <v>48</v>
      </c>
      <c r="I53" s="8">
        <v>48</v>
      </c>
    </row>
    <row r="54" spans="1:15" ht="17.25" thickBot="1" x14ac:dyDescent="0.35">
      <c r="A54" s="9" t="s">
        <v>329</v>
      </c>
      <c r="B54" s="10">
        <v>41</v>
      </c>
      <c r="C54" s="10">
        <v>41</v>
      </c>
      <c r="D54" s="10"/>
      <c r="E54" s="10"/>
      <c r="F54" s="10"/>
      <c r="G54" s="10"/>
      <c r="H54" s="10">
        <v>41</v>
      </c>
      <c r="I54" s="11">
        <v>41</v>
      </c>
    </row>
    <row r="55" spans="1:15" ht="18" customHeight="1" x14ac:dyDescent="0.3">
      <c r="K55" s="167" t="s">
        <v>55</v>
      </c>
      <c r="L55" s="168"/>
      <c r="M55" s="168"/>
      <c r="N55" s="168"/>
      <c r="O55" s="169"/>
    </row>
    <row r="56" spans="1:15" x14ac:dyDescent="0.3">
      <c r="K56" s="170"/>
      <c r="L56" s="171"/>
      <c r="M56" s="171"/>
      <c r="N56" s="171"/>
      <c r="O56" s="172"/>
    </row>
    <row r="57" spans="1:15" ht="15" customHeight="1" thickBot="1" x14ac:dyDescent="0.35">
      <c r="K57" s="173"/>
      <c r="L57" s="174"/>
      <c r="M57" s="174"/>
      <c r="N57" s="174"/>
      <c r="O57" s="175"/>
    </row>
    <row r="58" spans="1:15" ht="15" customHeight="1" x14ac:dyDescent="0.3">
      <c r="K58" s="187" t="s">
        <v>6</v>
      </c>
      <c r="L58" s="68" t="s">
        <v>7</v>
      </c>
      <c r="M58" s="68"/>
      <c r="N58" s="68" t="s">
        <v>56</v>
      </c>
      <c r="O58" s="69"/>
    </row>
    <row r="59" spans="1:15" ht="18.95" customHeight="1" x14ac:dyDescent="0.3">
      <c r="K59" s="188"/>
      <c r="L59" s="58">
        <v>2025</v>
      </c>
      <c r="M59" s="58">
        <v>2026</v>
      </c>
      <c r="N59" s="58">
        <v>2025</v>
      </c>
      <c r="O59" s="22">
        <v>2026</v>
      </c>
    </row>
    <row r="60" spans="1:15" ht="18.95" customHeight="1" x14ac:dyDescent="0.3">
      <c r="K60" s="30" t="s">
        <v>11</v>
      </c>
      <c r="L60" s="20">
        <v>166062</v>
      </c>
      <c r="M60" s="20">
        <v>146106</v>
      </c>
      <c r="N60" s="19">
        <v>22.7</v>
      </c>
      <c r="O60" s="25">
        <v>28.73</v>
      </c>
    </row>
    <row r="61" spans="1:15" ht="18.95" customHeight="1" x14ac:dyDescent="0.3">
      <c r="K61" s="30" t="s">
        <v>13</v>
      </c>
      <c r="L61" s="20">
        <v>144367</v>
      </c>
      <c r="M61" s="20">
        <v>140675</v>
      </c>
      <c r="N61" s="19">
        <v>22.6</v>
      </c>
      <c r="O61" s="25">
        <v>31.79</v>
      </c>
    </row>
    <row r="62" spans="1:15" ht="18.95" customHeight="1" x14ac:dyDescent="0.3">
      <c r="K62" s="30" t="s">
        <v>15</v>
      </c>
      <c r="L62" s="20">
        <v>17953</v>
      </c>
      <c r="M62" s="20">
        <v>15825</v>
      </c>
      <c r="N62" s="19">
        <v>27.37</v>
      </c>
      <c r="O62" s="25">
        <v>37.25</v>
      </c>
    </row>
    <row r="63" spans="1:15" ht="18.95" customHeight="1" x14ac:dyDescent="0.3">
      <c r="K63" s="30" t="s">
        <v>17</v>
      </c>
      <c r="L63" s="20">
        <v>31233</v>
      </c>
      <c r="M63" s="20">
        <v>25163</v>
      </c>
      <c r="N63" s="19">
        <v>28.03</v>
      </c>
      <c r="O63" s="25">
        <v>38.22</v>
      </c>
    </row>
    <row r="64" spans="1:15" ht="18.95" customHeight="1" x14ac:dyDescent="0.3">
      <c r="K64" s="30" t="s">
        <v>18</v>
      </c>
      <c r="L64" s="20">
        <v>18565</v>
      </c>
      <c r="M64" s="20">
        <v>2975</v>
      </c>
      <c r="N64" s="19">
        <v>25.73</v>
      </c>
      <c r="O64" s="25">
        <v>29.57</v>
      </c>
    </row>
    <row r="65" spans="11:15" ht="18.95" customHeight="1" x14ac:dyDescent="0.3">
      <c r="K65" s="30" t="s">
        <v>20</v>
      </c>
      <c r="L65" s="20">
        <v>2196</v>
      </c>
      <c r="M65" s="20">
        <v>3333</v>
      </c>
      <c r="N65" s="19">
        <v>26.67</v>
      </c>
      <c r="O65" s="25">
        <v>32.159999999999997</v>
      </c>
    </row>
    <row r="66" spans="11:15" ht="18.95" customHeight="1" x14ac:dyDescent="0.3">
      <c r="K66" s="30" t="s">
        <v>22</v>
      </c>
      <c r="L66" s="20">
        <v>867</v>
      </c>
      <c r="M66" s="20">
        <v>424</v>
      </c>
      <c r="N66" s="19">
        <v>22.75</v>
      </c>
      <c r="O66" s="25">
        <v>29.02</v>
      </c>
    </row>
    <row r="67" spans="11:15" ht="18.95" customHeight="1" x14ac:dyDescent="0.3">
      <c r="K67" s="30" t="s">
        <v>24</v>
      </c>
      <c r="L67" s="20">
        <v>2226</v>
      </c>
      <c r="M67" s="20">
        <v>3895</v>
      </c>
      <c r="N67" s="19">
        <v>23.47</v>
      </c>
      <c r="O67" s="25">
        <v>32.799999999999997</v>
      </c>
    </row>
    <row r="68" spans="11:15" ht="18.95" customHeight="1" x14ac:dyDescent="0.3">
      <c r="K68" s="30" t="s">
        <v>26</v>
      </c>
      <c r="L68" s="20">
        <v>5465</v>
      </c>
      <c r="M68" s="20">
        <v>5323</v>
      </c>
      <c r="N68" s="19">
        <v>27.7</v>
      </c>
      <c r="O68" s="25">
        <v>33.69</v>
      </c>
    </row>
    <row r="69" spans="11:15" ht="18.95" customHeight="1" thickBot="1" x14ac:dyDescent="0.35">
      <c r="K69" s="29" t="s">
        <v>27</v>
      </c>
      <c r="L69" s="16">
        <v>388935</v>
      </c>
      <c r="M69" s="16">
        <v>343719</v>
      </c>
      <c r="N69" s="28">
        <v>23.55</v>
      </c>
      <c r="O69" s="15">
        <v>31.23</v>
      </c>
    </row>
    <row r="70" spans="11:15" ht="18.95" customHeight="1" x14ac:dyDescent="0.3"/>
    <row r="71" spans="11:15" ht="18.95" customHeight="1" x14ac:dyDescent="0.3"/>
    <row r="72" spans="11:15" ht="18.95" customHeight="1" x14ac:dyDescent="0.3"/>
  </sheetData>
  <mergeCells count="9">
    <mergeCell ref="K5:O7"/>
    <mergeCell ref="A5:I7"/>
    <mergeCell ref="A8:A9"/>
    <mergeCell ref="K8:K9"/>
    <mergeCell ref="K58:K59"/>
    <mergeCell ref="K41:K42"/>
    <mergeCell ref="K55:O57"/>
    <mergeCell ref="K22:P24"/>
    <mergeCell ref="K38:O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workbookViewId="0">
      <selection activeCell="D15" sqref="D15"/>
    </sheetView>
  </sheetViews>
  <sheetFormatPr baseColWidth="10" defaultColWidth="11.5546875" defaultRowHeight="16.5" x14ac:dyDescent="0.3"/>
  <cols>
    <col min="1" max="1" width="13.6640625" bestFit="1" customWidth="1"/>
    <col min="2" max="2" width="3.21875" bestFit="1" customWidth="1"/>
    <col min="3" max="3" width="13.21875" bestFit="1" customWidth="1"/>
    <col min="4" max="4" width="12.21875" bestFit="1" customWidth="1"/>
    <col min="5" max="5" width="13" bestFit="1" customWidth="1"/>
    <col min="6" max="6" width="14.88671875" bestFit="1" customWidth="1"/>
  </cols>
  <sheetData>
    <row r="1" spans="1:6" ht="16.5" customHeight="1" x14ac:dyDescent="0.3">
      <c r="A1" s="59"/>
      <c r="B1" s="60"/>
      <c r="C1" s="60"/>
      <c r="D1" s="60"/>
      <c r="E1" s="60"/>
      <c r="F1" s="61"/>
    </row>
    <row r="2" spans="1:6" ht="16.5" customHeight="1" x14ac:dyDescent="0.3">
      <c r="A2" s="73" t="str">
        <f>'Tabeller fra Fisknytt'!A2</f>
        <v>Fisknytt uke 36 2026</v>
      </c>
      <c r="B2" s="71"/>
      <c r="C2" s="71"/>
      <c r="D2" s="71"/>
      <c r="E2" s="71"/>
      <c r="F2" s="72"/>
    </row>
    <row r="3" spans="1:6" ht="17.25" customHeight="1" thickBot="1" x14ac:dyDescent="0.35">
      <c r="A3" s="62"/>
      <c r="B3" s="63"/>
      <c r="C3" s="63"/>
      <c r="D3" s="63"/>
      <c r="E3" s="63"/>
      <c r="F3" s="64"/>
    </row>
    <row r="4" spans="1:6" ht="17.25" thickBot="1" x14ac:dyDescent="0.35"/>
    <row r="5" spans="1:6" x14ac:dyDescent="0.3">
      <c r="A5" s="87" t="str">
        <f>"Aktivitetsbarometeret - 3 på topp arter i uke "&amp;RIGHT(A2,7)</f>
        <v>Aktivitetsbarometeret - 3 på topp arter i uke 36 2026</v>
      </c>
      <c r="B5" s="88"/>
      <c r="C5" s="88"/>
      <c r="D5" s="88"/>
      <c r="E5" s="88"/>
      <c r="F5" s="89"/>
    </row>
    <row r="6" spans="1:6" x14ac:dyDescent="0.3">
      <c r="A6" s="90" t="s">
        <v>57</v>
      </c>
      <c r="B6" s="91"/>
      <c r="C6" s="91"/>
      <c r="D6" s="91"/>
      <c r="E6" s="91"/>
      <c r="F6" s="92"/>
    </row>
    <row r="7" spans="1:6" ht="17.25" thickBot="1" x14ac:dyDescent="0.35">
      <c r="A7" s="77"/>
      <c r="B7" s="78"/>
      <c r="C7" s="78"/>
      <c r="D7" s="78"/>
      <c r="E7" s="78"/>
      <c r="F7" s="79"/>
    </row>
    <row r="8" spans="1:6" x14ac:dyDescent="0.3">
      <c r="A8" s="74" t="s">
        <v>6</v>
      </c>
      <c r="B8" s="75" t="s">
        <v>58</v>
      </c>
      <c r="C8" s="75" t="s">
        <v>59</v>
      </c>
      <c r="D8" s="75" t="s">
        <v>60</v>
      </c>
      <c r="E8" s="75" t="s">
        <v>7</v>
      </c>
      <c r="F8" s="76" t="s">
        <v>61</v>
      </c>
    </row>
    <row r="9" spans="1:6" x14ac:dyDescent="0.3">
      <c r="A9" s="80" t="s">
        <v>11</v>
      </c>
      <c r="B9" s="14">
        <v>1</v>
      </c>
      <c r="C9" s="14" t="s">
        <v>12</v>
      </c>
      <c r="D9" s="34">
        <v>10038575</v>
      </c>
      <c r="E9" s="34">
        <v>194884</v>
      </c>
      <c r="F9" s="32">
        <v>51.51</v>
      </c>
    </row>
    <row r="10" spans="1:6" x14ac:dyDescent="0.3">
      <c r="A10" s="81"/>
      <c r="B10" s="14">
        <v>2</v>
      </c>
      <c r="C10" s="14" t="s">
        <v>19</v>
      </c>
      <c r="D10" s="34">
        <v>9901367</v>
      </c>
      <c r="E10" s="34">
        <v>489717</v>
      </c>
      <c r="F10" s="32">
        <v>20.22</v>
      </c>
    </row>
    <row r="11" spans="1:6" x14ac:dyDescent="0.3">
      <c r="A11" s="82"/>
      <c r="B11" s="14">
        <v>3</v>
      </c>
      <c r="C11" s="14" t="s">
        <v>23</v>
      </c>
      <c r="D11" s="34">
        <v>8013054</v>
      </c>
      <c r="E11" s="34">
        <v>18268</v>
      </c>
      <c r="F11" s="32">
        <v>438.65</v>
      </c>
    </row>
    <row r="12" spans="1:6" x14ac:dyDescent="0.3">
      <c r="A12" s="83" t="s">
        <v>13</v>
      </c>
      <c r="B12" s="27">
        <v>1</v>
      </c>
      <c r="C12" s="27" t="s">
        <v>12</v>
      </c>
      <c r="D12" s="35">
        <v>13137873</v>
      </c>
      <c r="E12" s="35">
        <v>266002</v>
      </c>
      <c r="F12" s="31">
        <v>49.39</v>
      </c>
    </row>
    <row r="13" spans="1:6" x14ac:dyDescent="0.3">
      <c r="A13" s="84"/>
      <c r="B13" s="27">
        <v>2</v>
      </c>
      <c r="C13" s="27" t="s">
        <v>19</v>
      </c>
      <c r="D13" s="35">
        <v>11811487</v>
      </c>
      <c r="E13" s="35">
        <v>558269</v>
      </c>
      <c r="F13" s="31">
        <v>21.16</v>
      </c>
    </row>
    <row r="14" spans="1:6" x14ac:dyDescent="0.3">
      <c r="A14" s="85"/>
      <c r="B14" s="27">
        <v>3</v>
      </c>
      <c r="C14" s="27" t="s">
        <v>23</v>
      </c>
      <c r="D14" s="35">
        <v>4132125</v>
      </c>
      <c r="E14" s="35">
        <v>14072</v>
      </c>
      <c r="F14" s="31">
        <v>293.63</v>
      </c>
    </row>
    <row r="15" spans="1:6" x14ac:dyDescent="0.3">
      <c r="A15" s="80" t="s">
        <v>15</v>
      </c>
      <c r="B15" s="14">
        <v>1</v>
      </c>
      <c r="C15" s="14" t="s">
        <v>16</v>
      </c>
      <c r="D15" s="34">
        <v>1828703</v>
      </c>
      <c r="E15" s="34">
        <v>21028</v>
      </c>
      <c r="F15" s="32">
        <v>86.97</v>
      </c>
    </row>
    <row r="16" spans="1:6" x14ac:dyDescent="0.3">
      <c r="A16" s="81"/>
      <c r="B16" s="14">
        <v>2</v>
      </c>
      <c r="C16" s="14" t="s">
        <v>12</v>
      </c>
      <c r="D16" s="34">
        <v>1182289</v>
      </c>
      <c r="E16" s="34">
        <v>22452</v>
      </c>
      <c r="F16" s="32">
        <v>52.66</v>
      </c>
    </row>
    <row r="17" spans="1:6" x14ac:dyDescent="0.3">
      <c r="A17" s="82"/>
      <c r="B17" s="14">
        <v>3</v>
      </c>
      <c r="C17" s="14" t="s">
        <v>30</v>
      </c>
      <c r="D17" s="34">
        <v>1074411</v>
      </c>
      <c r="E17" s="34">
        <v>14623</v>
      </c>
      <c r="F17" s="32">
        <v>73.48</v>
      </c>
    </row>
    <row r="18" spans="1:6" x14ac:dyDescent="0.3">
      <c r="A18" s="83" t="s">
        <v>17</v>
      </c>
      <c r="B18" s="27">
        <v>1</v>
      </c>
      <c r="C18" s="27" t="s">
        <v>43</v>
      </c>
      <c r="D18" s="35">
        <v>1032954</v>
      </c>
      <c r="E18" s="35">
        <v>28185</v>
      </c>
      <c r="F18" s="31">
        <v>36.65</v>
      </c>
    </row>
    <row r="19" spans="1:6" x14ac:dyDescent="0.3">
      <c r="A19" s="84"/>
      <c r="B19" s="27">
        <v>2</v>
      </c>
      <c r="C19" s="27" t="s">
        <v>19</v>
      </c>
      <c r="D19" s="35">
        <v>1023048</v>
      </c>
      <c r="E19" s="35">
        <v>41447</v>
      </c>
      <c r="F19" s="31">
        <v>24.68</v>
      </c>
    </row>
    <row r="20" spans="1:6" x14ac:dyDescent="0.3">
      <c r="A20" s="85"/>
      <c r="B20" s="27">
        <v>3</v>
      </c>
      <c r="C20" s="27" t="s">
        <v>12</v>
      </c>
      <c r="D20" s="35">
        <v>954873</v>
      </c>
      <c r="E20" s="35">
        <v>16521</v>
      </c>
      <c r="F20" s="31">
        <v>57.8</v>
      </c>
    </row>
    <row r="21" spans="1:6" x14ac:dyDescent="0.3">
      <c r="A21" s="80" t="s">
        <v>18</v>
      </c>
      <c r="B21" s="14">
        <v>1</v>
      </c>
      <c r="C21" s="14" t="s">
        <v>30</v>
      </c>
      <c r="D21" s="34">
        <v>1177719</v>
      </c>
      <c r="E21" s="34">
        <v>15028</v>
      </c>
      <c r="F21" s="32">
        <v>78.37</v>
      </c>
    </row>
    <row r="22" spans="1:6" x14ac:dyDescent="0.3">
      <c r="A22" s="81"/>
      <c r="B22" s="14">
        <v>2</v>
      </c>
      <c r="C22" s="14" t="s">
        <v>19</v>
      </c>
      <c r="D22" s="34">
        <v>1074349</v>
      </c>
      <c r="E22" s="34">
        <v>49279</v>
      </c>
      <c r="F22" s="32">
        <v>21.8</v>
      </c>
    </row>
    <row r="23" spans="1:6" x14ac:dyDescent="0.3">
      <c r="A23" s="82"/>
      <c r="B23" s="14">
        <v>3</v>
      </c>
      <c r="C23" s="14" t="s">
        <v>43</v>
      </c>
      <c r="D23" s="34">
        <v>1000478</v>
      </c>
      <c r="E23" s="34">
        <v>27345</v>
      </c>
      <c r="F23" s="32">
        <v>36.590000000000003</v>
      </c>
    </row>
    <row r="24" spans="1:6" x14ac:dyDescent="0.3">
      <c r="A24" s="83" t="s">
        <v>20</v>
      </c>
      <c r="B24" s="27">
        <v>1</v>
      </c>
      <c r="C24" s="27" t="s">
        <v>273</v>
      </c>
      <c r="D24" s="35">
        <v>832312</v>
      </c>
      <c r="E24" s="35">
        <v>48960</v>
      </c>
      <c r="F24" s="31">
        <v>17</v>
      </c>
    </row>
    <row r="25" spans="1:6" x14ac:dyDescent="0.3">
      <c r="A25" s="84"/>
      <c r="B25" s="27">
        <v>2</v>
      </c>
      <c r="C25" s="27" t="s">
        <v>30</v>
      </c>
      <c r="D25" s="35">
        <v>676037</v>
      </c>
      <c r="E25" s="35">
        <v>9027</v>
      </c>
      <c r="F25" s="31">
        <v>74.89</v>
      </c>
    </row>
    <row r="26" spans="1:6" x14ac:dyDescent="0.3">
      <c r="A26" s="85"/>
      <c r="B26" s="27">
        <v>3</v>
      </c>
      <c r="C26" s="27" t="s">
        <v>43</v>
      </c>
      <c r="D26" s="35">
        <v>522835</v>
      </c>
      <c r="E26" s="35">
        <v>15647</v>
      </c>
      <c r="F26" s="31">
        <v>33.409999999999997</v>
      </c>
    </row>
    <row r="27" spans="1:6" x14ac:dyDescent="0.3">
      <c r="A27" s="80" t="s">
        <v>22</v>
      </c>
      <c r="B27" s="14">
        <v>1</v>
      </c>
      <c r="C27" s="14" t="s">
        <v>43</v>
      </c>
      <c r="D27" s="34">
        <v>216456</v>
      </c>
      <c r="E27" s="34">
        <v>6499</v>
      </c>
      <c r="F27" s="32">
        <v>33.31</v>
      </c>
    </row>
    <row r="28" spans="1:6" x14ac:dyDescent="0.3">
      <c r="A28" s="81"/>
      <c r="B28" s="14">
        <v>2</v>
      </c>
      <c r="C28" s="14" t="s">
        <v>19</v>
      </c>
      <c r="D28" s="34">
        <v>195508</v>
      </c>
      <c r="E28" s="34">
        <v>9514</v>
      </c>
      <c r="F28" s="32">
        <v>20.55</v>
      </c>
    </row>
    <row r="29" spans="1:6" x14ac:dyDescent="0.3">
      <c r="A29" s="82"/>
      <c r="B29" s="14">
        <v>3</v>
      </c>
      <c r="C29" s="14" t="s">
        <v>273</v>
      </c>
      <c r="D29" s="34">
        <v>175219</v>
      </c>
      <c r="E29" s="34">
        <v>10307</v>
      </c>
      <c r="F29" s="32">
        <v>17</v>
      </c>
    </row>
    <row r="30" spans="1:6" x14ac:dyDescent="0.3">
      <c r="A30" s="83" t="s">
        <v>24</v>
      </c>
      <c r="B30" s="27">
        <v>1</v>
      </c>
      <c r="C30" s="27" t="s">
        <v>273</v>
      </c>
      <c r="D30" s="35">
        <v>885063</v>
      </c>
      <c r="E30" s="35">
        <v>52063</v>
      </c>
      <c r="F30" s="31">
        <v>17</v>
      </c>
    </row>
    <row r="31" spans="1:6" x14ac:dyDescent="0.3">
      <c r="A31" s="84"/>
      <c r="B31" s="27">
        <v>2</v>
      </c>
      <c r="C31" s="27" t="s">
        <v>43</v>
      </c>
      <c r="D31" s="35">
        <v>683878</v>
      </c>
      <c r="E31" s="35">
        <v>19001</v>
      </c>
      <c r="F31" s="31">
        <v>35.99</v>
      </c>
    </row>
    <row r="32" spans="1:6" x14ac:dyDescent="0.3">
      <c r="A32" s="85"/>
      <c r="B32" s="27">
        <v>3</v>
      </c>
      <c r="C32" s="27" t="s">
        <v>19</v>
      </c>
      <c r="D32" s="35">
        <v>558549</v>
      </c>
      <c r="E32" s="35">
        <v>25391</v>
      </c>
      <c r="F32" s="31">
        <v>22</v>
      </c>
    </row>
    <row r="33" spans="1:6" x14ac:dyDescent="0.3">
      <c r="A33" s="80" t="s">
        <v>26</v>
      </c>
      <c r="B33" s="14">
        <v>1</v>
      </c>
      <c r="C33" s="14" t="s">
        <v>19</v>
      </c>
      <c r="D33" s="34">
        <v>666470</v>
      </c>
      <c r="E33" s="34">
        <v>27630</v>
      </c>
      <c r="F33" s="32">
        <v>24.12</v>
      </c>
    </row>
    <row r="34" spans="1:6" x14ac:dyDescent="0.3">
      <c r="A34" s="81"/>
      <c r="B34" s="14">
        <v>2</v>
      </c>
      <c r="C34" s="14" t="s">
        <v>31</v>
      </c>
      <c r="D34" s="34">
        <v>348263</v>
      </c>
      <c r="E34" s="34">
        <v>1209</v>
      </c>
      <c r="F34" s="32">
        <v>287.95999999999998</v>
      </c>
    </row>
    <row r="35" spans="1:6" ht="17.25" thickBot="1" x14ac:dyDescent="0.35">
      <c r="A35" s="86"/>
      <c r="B35" s="13">
        <v>3</v>
      </c>
      <c r="C35" s="13" t="s">
        <v>43</v>
      </c>
      <c r="D35" s="36">
        <v>267808</v>
      </c>
      <c r="E35" s="36">
        <v>6612</v>
      </c>
      <c r="F35" s="33">
        <v>40.5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topLeftCell="A94" zoomScale="90" zoomScaleNormal="90" workbookViewId="0">
      <selection activeCell="A108" sqref="A108"/>
    </sheetView>
  </sheetViews>
  <sheetFormatPr baseColWidth="10" defaultColWidth="11.5546875" defaultRowHeight="16.5" x14ac:dyDescent="0.3"/>
  <cols>
    <col min="1" max="1" width="31.33203125" bestFit="1" customWidth="1"/>
  </cols>
  <sheetData>
    <row r="1" spans="1:10" ht="16.5" customHeight="1" x14ac:dyDescent="0.3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3">
      <c r="A2" s="73" t="str">
        <f>'Tabeller fra Fisknytt'!A2</f>
        <v>Fisknytt uke 36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35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18.75" customHeight="1" thickBot="1" x14ac:dyDescent="0.35">
      <c r="A6" s="106" t="s">
        <v>344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.75" customHeight="1" x14ac:dyDescent="0.3">
      <c r="A7" s="53" t="s">
        <v>103</v>
      </c>
      <c r="B7" s="52" t="s">
        <v>104</v>
      </c>
      <c r="C7" s="153" t="s">
        <v>345</v>
      </c>
      <c r="D7" s="153"/>
      <c r="E7" s="153" t="s">
        <v>105</v>
      </c>
      <c r="F7" s="153"/>
      <c r="G7" s="153" t="s">
        <v>106</v>
      </c>
      <c r="H7" s="153"/>
      <c r="I7" s="153" t="s">
        <v>107</v>
      </c>
      <c r="J7" s="152"/>
    </row>
    <row r="8" spans="1:10" ht="18.75" customHeight="1" x14ac:dyDescent="0.3">
      <c r="A8" s="47" t="s">
        <v>108</v>
      </c>
      <c r="B8" s="159" t="s">
        <v>109</v>
      </c>
      <c r="C8" s="159" t="s">
        <v>9</v>
      </c>
      <c r="D8" s="159" t="s">
        <v>110</v>
      </c>
      <c r="E8" s="159" t="s">
        <v>9</v>
      </c>
      <c r="F8" s="159" t="s">
        <v>110</v>
      </c>
      <c r="G8" s="159" t="s">
        <v>9</v>
      </c>
      <c r="H8" s="159" t="s">
        <v>110</v>
      </c>
      <c r="I8" s="159" t="s">
        <v>111</v>
      </c>
      <c r="J8" s="46" t="s">
        <v>112</v>
      </c>
    </row>
    <row r="9" spans="1:10" ht="18.75" customHeight="1" thickBot="1" x14ac:dyDescent="0.35">
      <c r="A9" s="99" t="s">
        <v>113</v>
      </c>
      <c r="B9" s="160"/>
      <c r="C9" s="159" t="s">
        <v>114</v>
      </c>
      <c r="D9" s="159" t="s">
        <v>109</v>
      </c>
      <c r="E9" s="159" t="s">
        <v>114</v>
      </c>
      <c r="F9" s="159" t="s">
        <v>109</v>
      </c>
      <c r="G9" s="159" t="s">
        <v>114</v>
      </c>
      <c r="H9" s="159" t="s">
        <v>109</v>
      </c>
      <c r="I9" s="159" t="s">
        <v>115</v>
      </c>
      <c r="J9" s="46" t="s">
        <v>116</v>
      </c>
    </row>
    <row r="10" spans="1:10" ht="18.75" customHeight="1" x14ac:dyDescent="0.3">
      <c r="A10" s="100" t="s">
        <v>117</v>
      </c>
      <c r="B10" s="101">
        <v>70.5</v>
      </c>
      <c r="C10" s="102">
        <v>2028</v>
      </c>
      <c r="D10" s="103">
        <v>79.47</v>
      </c>
      <c r="E10" s="102">
        <v>9514003</v>
      </c>
      <c r="F10" s="103">
        <v>101.07</v>
      </c>
      <c r="G10" s="102">
        <v>15786463</v>
      </c>
      <c r="H10" s="103">
        <v>80.180000000000007</v>
      </c>
      <c r="I10" s="104">
        <v>-0.4</v>
      </c>
      <c r="J10" s="105">
        <v>0.26</v>
      </c>
    </row>
    <row r="11" spans="1:10" ht="18.75" customHeight="1" x14ac:dyDescent="0.3">
      <c r="A11" s="42" t="s">
        <v>118</v>
      </c>
      <c r="B11" s="161">
        <v>68</v>
      </c>
      <c r="C11" s="162">
        <v>3515</v>
      </c>
      <c r="D11" s="163">
        <v>75.010000000000005</v>
      </c>
      <c r="E11" s="162">
        <v>25367486</v>
      </c>
      <c r="F11" s="163">
        <v>99.36</v>
      </c>
      <c r="G11" s="162" t="s">
        <v>314</v>
      </c>
      <c r="H11" s="163" t="s">
        <v>314</v>
      </c>
      <c r="I11" s="164"/>
      <c r="J11" s="44"/>
    </row>
    <row r="12" spans="1:10" ht="18.75" customHeight="1" x14ac:dyDescent="0.3">
      <c r="A12" s="42" t="s">
        <v>119</v>
      </c>
      <c r="B12" s="161">
        <v>65.5</v>
      </c>
      <c r="C12" s="162">
        <v>14655</v>
      </c>
      <c r="D12" s="163">
        <v>76.63</v>
      </c>
      <c r="E12" s="162">
        <v>19858772</v>
      </c>
      <c r="F12" s="163">
        <v>96.97</v>
      </c>
      <c r="G12" s="162" t="s">
        <v>314</v>
      </c>
      <c r="H12" s="163" t="s">
        <v>314</v>
      </c>
      <c r="I12" s="164"/>
      <c r="J12" s="44"/>
    </row>
    <row r="13" spans="1:10" ht="18.75" customHeight="1" x14ac:dyDescent="0.3">
      <c r="A13" s="42" t="s">
        <v>120</v>
      </c>
      <c r="B13" s="161">
        <v>63</v>
      </c>
      <c r="C13" s="162">
        <v>16331</v>
      </c>
      <c r="D13" s="163">
        <v>73.92</v>
      </c>
      <c r="E13" s="162">
        <v>5433806</v>
      </c>
      <c r="F13" s="163">
        <v>92.13</v>
      </c>
      <c r="G13" s="162">
        <v>10074937</v>
      </c>
      <c r="H13" s="163">
        <v>66.14</v>
      </c>
      <c r="I13" s="164">
        <v>-0.46</v>
      </c>
      <c r="J13" s="44">
        <v>0.39</v>
      </c>
    </row>
    <row r="14" spans="1:10" ht="18.75" customHeight="1" x14ac:dyDescent="0.3">
      <c r="A14" s="42" t="s">
        <v>121</v>
      </c>
      <c r="B14" s="161">
        <v>60.5</v>
      </c>
      <c r="C14" s="162">
        <v>972</v>
      </c>
      <c r="D14" s="163">
        <v>61.77</v>
      </c>
      <c r="E14" s="162">
        <v>88137</v>
      </c>
      <c r="F14" s="163">
        <v>76.430000000000007</v>
      </c>
      <c r="G14" s="162">
        <v>257405</v>
      </c>
      <c r="H14" s="163">
        <v>53.66</v>
      </c>
      <c r="I14" s="164">
        <v>-0.66</v>
      </c>
      <c r="J14" s="44">
        <v>0.42</v>
      </c>
    </row>
    <row r="15" spans="1:10" ht="18.75" customHeight="1" x14ac:dyDescent="0.3">
      <c r="A15" s="43" t="s">
        <v>122</v>
      </c>
      <c r="B15" s="155">
        <v>55.48</v>
      </c>
      <c r="C15" s="156">
        <v>4160</v>
      </c>
      <c r="D15" s="157">
        <v>76.069999999999993</v>
      </c>
      <c r="E15" s="156">
        <v>168650</v>
      </c>
      <c r="F15" s="157">
        <v>74.540000000000006</v>
      </c>
      <c r="G15" s="156">
        <v>166609</v>
      </c>
      <c r="H15" s="157">
        <v>60.03</v>
      </c>
      <c r="I15" s="158">
        <v>0.01</v>
      </c>
      <c r="J15" s="45">
        <v>0.24</v>
      </c>
    </row>
    <row r="16" spans="1:10" x14ac:dyDescent="0.3">
      <c r="A16" s="43" t="s">
        <v>123</v>
      </c>
      <c r="B16" s="155">
        <v>53.52</v>
      </c>
      <c r="C16" s="156">
        <v>3416</v>
      </c>
      <c r="D16" s="157">
        <v>63.33</v>
      </c>
      <c r="E16" s="156">
        <v>501874</v>
      </c>
      <c r="F16" s="157">
        <v>71.41</v>
      </c>
      <c r="G16" s="156" t="s">
        <v>314</v>
      </c>
      <c r="H16" s="157" t="s">
        <v>314</v>
      </c>
      <c r="I16" s="158"/>
      <c r="J16" s="45"/>
    </row>
    <row r="17" spans="1:10" x14ac:dyDescent="0.3">
      <c r="A17" s="43" t="s">
        <v>124</v>
      </c>
      <c r="B17" s="155">
        <v>51.55</v>
      </c>
      <c r="C17" s="156">
        <v>23955</v>
      </c>
      <c r="D17" s="157">
        <v>64.56</v>
      </c>
      <c r="E17" s="156">
        <v>1083947</v>
      </c>
      <c r="F17" s="157">
        <v>66.040000000000006</v>
      </c>
      <c r="G17" s="156" t="s">
        <v>314</v>
      </c>
      <c r="H17" s="157" t="s">
        <v>314</v>
      </c>
      <c r="I17" s="158"/>
      <c r="J17" s="45"/>
    </row>
    <row r="18" spans="1:10" x14ac:dyDescent="0.3">
      <c r="A18" s="43" t="s">
        <v>125</v>
      </c>
      <c r="B18" s="155">
        <v>49.58</v>
      </c>
      <c r="C18" s="156">
        <v>93296</v>
      </c>
      <c r="D18" s="157">
        <v>55.81</v>
      </c>
      <c r="E18" s="156">
        <v>1734181</v>
      </c>
      <c r="F18" s="157">
        <v>58.26</v>
      </c>
      <c r="G18" s="156">
        <v>1807057</v>
      </c>
      <c r="H18" s="157">
        <v>50.89</v>
      </c>
      <c r="I18" s="158">
        <v>-0.04</v>
      </c>
      <c r="J18" s="45">
        <v>0.14000000000000001</v>
      </c>
    </row>
    <row r="19" spans="1:10" x14ac:dyDescent="0.3">
      <c r="A19" s="43" t="s">
        <v>126</v>
      </c>
      <c r="B19" s="155">
        <v>47.61</v>
      </c>
      <c r="C19" s="156">
        <v>38969</v>
      </c>
      <c r="D19" s="157">
        <v>48.21</v>
      </c>
      <c r="E19" s="156">
        <v>835492</v>
      </c>
      <c r="F19" s="157">
        <v>51.51</v>
      </c>
      <c r="G19" s="156">
        <v>394361</v>
      </c>
      <c r="H19" s="157">
        <v>43.79</v>
      </c>
      <c r="I19" s="158">
        <v>1.1200000000000001</v>
      </c>
      <c r="J19" s="45">
        <v>0.18</v>
      </c>
    </row>
    <row r="20" spans="1:10" x14ac:dyDescent="0.3">
      <c r="A20" s="42" t="s">
        <v>127</v>
      </c>
      <c r="B20" s="161">
        <v>47</v>
      </c>
      <c r="C20" s="162">
        <v>564</v>
      </c>
      <c r="D20" s="163">
        <v>58.24</v>
      </c>
      <c r="E20" s="162">
        <v>1054608</v>
      </c>
      <c r="F20" s="163">
        <v>67.84</v>
      </c>
      <c r="G20" s="162">
        <v>2274560</v>
      </c>
      <c r="H20" s="163">
        <v>51.82</v>
      </c>
      <c r="I20" s="164">
        <v>-0.54</v>
      </c>
      <c r="J20" s="44">
        <v>0.31</v>
      </c>
    </row>
    <row r="21" spans="1:10" x14ac:dyDescent="0.3">
      <c r="A21" s="42" t="s">
        <v>128</v>
      </c>
      <c r="B21" s="161">
        <v>45.33</v>
      </c>
      <c r="C21" s="162">
        <v>5529</v>
      </c>
      <c r="D21" s="163">
        <v>63.36</v>
      </c>
      <c r="E21" s="162">
        <v>4262037</v>
      </c>
      <c r="F21" s="163">
        <v>64.98</v>
      </c>
      <c r="G21" s="162" t="s">
        <v>314</v>
      </c>
      <c r="H21" s="163" t="s">
        <v>314</v>
      </c>
      <c r="I21" s="164"/>
      <c r="J21" s="44"/>
    </row>
    <row r="22" spans="1:10" x14ac:dyDescent="0.3">
      <c r="A22" s="42" t="s">
        <v>129</v>
      </c>
      <c r="B22" s="161">
        <v>43.67</v>
      </c>
      <c r="C22" s="162">
        <v>81578</v>
      </c>
      <c r="D22" s="163">
        <v>56.11</v>
      </c>
      <c r="E22" s="162">
        <v>7361275</v>
      </c>
      <c r="F22" s="163">
        <v>60.81</v>
      </c>
      <c r="G22" s="162" t="s">
        <v>314</v>
      </c>
      <c r="H22" s="163" t="s">
        <v>314</v>
      </c>
      <c r="I22" s="164"/>
      <c r="J22" s="44"/>
    </row>
    <row r="23" spans="1:10" x14ac:dyDescent="0.3">
      <c r="A23" s="42" t="s">
        <v>130</v>
      </c>
      <c r="B23" s="161">
        <v>42</v>
      </c>
      <c r="C23" s="162">
        <v>196047</v>
      </c>
      <c r="D23" s="163">
        <v>51.29</v>
      </c>
      <c r="E23" s="162">
        <v>3981397</v>
      </c>
      <c r="F23" s="163">
        <v>55.43</v>
      </c>
      <c r="G23" s="162">
        <v>4892168</v>
      </c>
      <c r="H23" s="163">
        <v>43.15</v>
      </c>
      <c r="I23" s="164">
        <v>-0.19</v>
      </c>
      <c r="J23" s="44">
        <v>0.28000000000000003</v>
      </c>
    </row>
    <row r="24" spans="1:10" x14ac:dyDescent="0.3">
      <c r="A24" s="42" t="s">
        <v>131</v>
      </c>
      <c r="B24" s="161">
        <v>40.33</v>
      </c>
      <c r="C24" s="162">
        <v>26802</v>
      </c>
      <c r="D24" s="163">
        <v>45.23</v>
      </c>
      <c r="E24" s="162">
        <v>449360</v>
      </c>
      <c r="F24" s="163">
        <v>51.39</v>
      </c>
      <c r="G24" s="162">
        <v>596644</v>
      </c>
      <c r="H24" s="163">
        <v>37.06</v>
      </c>
      <c r="I24" s="164">
        <v>-0.25</v>
      </c>
      <c r="J24" s="44">
        <v>0.39</v>
      </c>
    </row>
    <row r="25" spans="1:10" x14ac:dyDescent="0.3">
      <c r="A25" s="43" t="s">
        <v>132</v>
      </c>
      <c r="B25" s="155"/>
      <c r="C25" s="156" t="s">
        <v>314</v>
      </c>
      <c r="D25" s="157" t="s">
        <v>314</v>
      </c>
      <c r="E25" s="156">
        <v>1039</v>
      </c>
      <c r="F25" s="157">
        <v>70.16</v>
      </c>
      <c r="G25" s="156">
        <v>5022</v>
      </c>
      <c r="H25" s="157">
        <v>62.02</v>
      </c>
      <c r="I25" s="158">
        <v>-0.79</v>
      </c>
      <c r="J25" s="45">
        <v>0.13</v>
      </c>
    </row>
    <row r="26" spans="1:10" x14ac:dyDescent="0.3">
      <c r="A26" s="43" t="s">
        <v>133</v>
      </c>
      <c r="B26" s="155"/>
      <c r="C26" s="156" t="s">
        <v>314</v>
      </c>
      <c r="D26" s="157" t="s">
        <v>314</v>
      </c>
      <c r="E26" s="156">
        <v>207</v>
      </c>
      <c r="F26" s="157">
        <v>60.63</v>
      </c>
      <c r="G26" s="156" t="s">
        <v>314</v>
      </c>
      <c r="H26" s="157" t="s">
        <v>314</v>
      </c>
      <c r="I26" s="158"/>
      <c r="J26" s="45"/>
    </row>
    <row r="27" spans="1:10" ht="17.25" thickBot="1" x14ac:dyDescent="0.35">
      <c r="A27" s="51" t="s">
        <v>134</v>
      </c>
      <c r="B27" s="50"/>
      <c r="C27" s="49" t="s">
        <v>314</v>
      </c>
      <c r="D27" s="41" t="s">
        <v>314</v>
      </c>
      <c r="E27" s="49">
        <v>219385</v>
      </c>
      <c r="F27" s="41">
        <v>63.1</v>
      </c>
      <c r="G27" s="49">
        <v>382770</v>
      </c>
      <c r="H27" s="41">
        <v>50.09</v>
      </c>
      <c r="I27" s="40">
        <v>-0.43</v>
      </c>
      <c r="J27" s="37">
        <v>0.26</v>
      </c>
    </row>
    <row r="28" spans="1:10" x14ac:dyDescent="0.3">
      <c r="A28" s="100" t="s">
        <v>135</v>
      </c>
      <c r="B28" s="101">
        <v>27.9</v>
      </c>
      <c r="C28" s="102">
        <v>53906</v>
      </c>
      <c r="D28" s="103">
        <v>30.15</v>
      </c>
      <c r="E28" s="102">
        <v>3715803</v>
      </c>
      <c r="F28" s="103">
        <v>30.2</v>
      </c>
      <c r="G28" s="102">
        <v>6379886</v>
      </c>
      <c r="H28" s="103">
        <v>21.52</v>
      </c>
      <c r="I28" s="104">
        <v>-0.42</v>
      </c>
      <c r="J28" s="105">
        <v>0.4</v>
      </c>
    </row>
    <row r="29" spans="1:10" x14ac:dyDescent="0.3">
      <c r="A29" s="42" t="s">
        <v>136</v>
      </c>
      <c r="B29" s="161">
        <v>26.9</v>
      </c>
      <c r="C29" s="162">
        <v>34332</v>
      </c>
      <c r="D29" s="163">
        <v>31.88</v>
      </c>
      <c r="E29" s="162">
        <v>2053262</v>
      </c>
      <c r="F29" s="163">
        <v>29.4</v>
      </c>
      <c r="G29" s="162">
        <v>2809106</v>
      </c>
      <c r="H29" s="163">
        <v>20.99</v>
      </c>
      <c r="I29" s="164">
        <v>-0.27</v>
      </c>
      <c r="J29" s="44">
        <v>0.4</v>
      </c>
    </row>
    <row r="30" spans="1:10" x14ac:dyDescent="0.3">
      <c r="A30" s="42" t="s">
        <v>137</v>
      </c>
      <c r="B30" s="161"/>
      <c r="C30" s="162" t="s">
        <v>314</v>
      </c>
      <c r="D30" s="163" t="s">
        <v>314</v>
      </c>
      <c r="E30" s="162">
        <v>119988</v>
      </c>
      <c r="F30" s="163">
        <v>23.86</v>
      </c>
      <c r="G30" s="162">
        <v>202773</v>
      </c>
      <c r="H30" s="163">
        <v>18.57</v>
      </c>
      <c r="I30" s="164">
        <v>-0.41</v>
      </c>
      <c r="J30" s="44">
        <v>0.28999999999999998</v>
      </c>
    </row>
    <row r="31" spans="1:10" x14ac:dyDescent="0.3">
      <c r="A31" s="43" t="s">
        <v>138</v>
      </c>
      <c r="B31" s="155">
        <v>24.8</v>
      </c>
      <c r="C31" s="156">
        <v>18607</v>
      </c>
      <c r="D31" s="157">
        <v>26.91</v>
      </c>
      <c r="E31" s="156">
        <v>1444470</v>
      </c>
      <c r="F31" s="157">
        <v>26.15</v>
      </c>
      <c r="G31" s="156">
        <v>1652140</v>
      </c>
      <c r="H31" s="157">
        <v>19.190000000000001</v>
      </c>
      <c r="I31" s="158">
        <v>-0.13</v>
      </c>
      <c r="J31" s="45">
        <v>0.36</v>
      </c>
    </row>
    <row r="32" spans="1:10" x14ac:dyDescent="0.3">
      <c r="A32" s="43" t="s">
        <v>139</v>
      </c>
      <c r="B32" s="155">
        <v>23.91</v>
      </c>
      <c r="C32" s="156">
        <v>84587</v>
      </c>
      <c r="D32" s="157">
        <v>25.11</v>
      </c>
      <c r="E32" s="156">
        <v>3623242</v>
      </c>
      <c r="F32" s="157">
        <v>26.22</v>
      </c>
      <c r="G32" s="156">
        <v>6560518</v>
      </c>
      <c r="H32" s="157">
        <v>18.8</v>
      </c>
      <c r="I32" s="158">
        <v>-0.45</v>
      </c>
      <c r="J32" s="45">
        <v>0.39</v>
      </c>
    </row>
    <row r="33" spans="1:10" x14ac:dyDescent="0.3">
      <c r="A33" s="43" t="s">
        <v>140</v>
      </c>
      <c r="B33" s="155"/>
      <c r="C33" s="156" t="s">
        <v>314</v>
      </c>
      <c r="D33" s="157" t="s">
        <v>314</v>
      </c>
      <c r="E33" s="156">
        <v>635706</v>
      </c>
      <c r="F33" s="157">
        <v>26.07</v>
      </c>
      <c r="G33" s="156">
        <v>2419876</v>
      </c>
      <c r="H33" s="157">
        <v>16.7</v>
      </c>
      <c r="I33" s="158">
        <v>-0.74</v>
      </c>
      <c r="J33" s="45">
        <v>0.56000000000000005</v>
      </c>
    </row>
    <row r="34" spans="1:10" x14ac:dyDescent="0.3">
      <c r="A34" s="42" t="s">
        <v>141</v>
      </c>
      <c r="B34" s="161">
        <v>20.37</v>
      </c>
      <c r="C34" s="162">
        <v>73657</v>
      </c>
      <c r="D34" s="163">
        <v>24.96</v>
      </c>
      <c r="E34" s="162">
        <v>4798837</v>
      </c>
      <c r="F34" s="163">
        <v>23.16</v>
      </c>
      <c r="G34" s="162">
        <v>5545257</v>
      </c>
      <c r="H34" s="163">
        <v>15.99</v>
      </c>
      <c r="I34" s="164">
        <v>-0.13</v>
      </c>
      <c r="J34" s="44">
        <v>0.45</v>
      </c>
    </row>
    <row r="35" spans="1:10" x14ac:dyDescent="0.3">
      <c r="A35" s="42" t="s">
        <v>142</v>
      </c>
      <c r="B35" s="161">
        <v>19.63</v>
      </c>
      <c r="C35" s="162">
        <v>375986</v>
      </c>
      <c r="D35" s="163">
        <v>21.59</v>
      </c>
      <c r="E35" s="162">
        <v>4572854</v>
      </c>
      <c r="F35" s="163">
        <v>22.96</v>
      </c>
      <c r="G35" s="162">
        <v>4370391</v>
      </c>
      <c r="H35" s="163">
        <v>15.46</v>
      </c>
      <c r="I35" s="164">
        <v>0.05</v>
      </c>
      <c r="J35" s="44">
        <v>0.48</v>
      </c>
    </row>
    <row r="36" spans="1:10" x14ac:dyDescent="0.3">
      <c r="A36" s="42" t="s">
        <v>143</v>
      </c>
      <c r="B36" s="161"/>
      <c r="C36" s="162" t="s">
        <v>314</v>
      </c>
      <c r="D36" s="163" t="s">
        <v>314</v>
      </c>
      <c r="E36" s="162">
        <v>891227</v>
      </c>
      <c r="F36" s="163">
        <v>22.2</v>
      </c>
      <c r="G36" s="162">
        <v>23428837</v>
      </c>
      <c r="H36" s="163">
        <v>12.58</v>
      </c>
      <c r="I36" s="164">
        <v>-0.96</v>
      </c>
      <c r="J36" s="44">
        <v>0.76</v>
      </c>
    </row>
    <row r="37" spans="1:10" x14ac:dyDescent="0.3">
      <c r="A37" s="43" t="s">
        <v>144</v>
      </c>
      <c r="B37" s="155">
        <v>32</v>
      </c>
      <c r="C37" s="156">
        <v>303</v>
      </c>
      <c r="D37" s="157">
        <v>32.07</v>
      </c>
      <c r="E37" s="156">
        <v>41688</v>
      </c>
      <c r="F37" s="157">
        <v>36.21</v>
      </c>
      <c r="G37" s="156">
        <v>56285</v>
      </c>
      <c r="H37" s="157">
        <v>28.3</v>
      </c>
      <c r="I37" s="158">
        <v>-0.26</v>
      </c>
      <c r="J37" s="45">
        <v>0.28000000000000003</v>
      </c>
    </row>
    <row r="38" spans="1:10" x14ac:dyDescent="0.3">
      <c r="A38" s="43" t="s">
        <v>145</v>
      </c>
      <c r="B38" s="155">
        <v>28.25</v>
      </c>
      <c r="C38" s="156">
        <v>1231</v>
      </c>
      <c r="D38" s="157">
        <v>31.38</v>
      </c>
      <c r="E38" s="156">
        <v>328707</v>
      </c>
      <c r="F38" s="157">
        <v>33.33</v>
      </c>
      <c r="G38" s="156">
        <v>283870</v>
      </c>
      <c r="H38" s="157">
        <v>22.86</v>
      </c>
      <c r="I38" s="158">
        <v>0.16</v>
      </c>
      <c r="J38" s="45">
        <v>0.46</v>
      </c>
    </row>
    <row r="39" spans="1:10" x14ac:dyDescent="0.3">
      <c r="A39" s="42" t="s">
        <v>146</v>
      </c>
      <c r="B39" s="161">
        <v>26.05</v>
      </c>
      <c r="C39" s="162">
        <v>12877</v>
      </c>
      <c r="D39" s="163">
        <v>29.4</v>
      </c>
      <c r="E39" s="162">
        <v>742928</v>
      </c>
      <c r="F39" s="163">
        <v>28.7</v>
      </c>
      <c r="G39" s="162">
        <v>1026275</v>
      </c>
      <c r="H39" s="163">
        <v>22.62</v>
      </c>
      <c r="I39" s="164">
        <v>-0.28000000000000003</v>
      </c>
      <c r="J39" s="44">
        <v>0.27</v>
      </c>
    </row>
    <row r="40" spans="1:10" x14ac:dyDescent="0.3">
      <c r="A40" s="42" t="s">
        <v>147</v>
      </c>
      <c r="B40" s="161">
        <v>23</v>
      </c>
      <c r="C40" s="162">
        <v>64104</v>
      </c>
      <c r="D40" s="163">
        <v>26.19</v>
      </c>
      <c r="E40" s="162">
        <v>6319014</v>
      </c>
      <c r="F40" s="163">
        <v>27.68</v>
      </c>
      <c r="G40" s="162">
        <v>7150733</v>
      </c>
      <c r="H40" s="163">
        <v>19.239999999999998</v>
      </c>
      <c r="I40" s="164">
        <v>-0.12</v>
      </c>
      <c r="J40" s="44">
        <v>0.44</v>
      </c>
    </row>
    <row r="41" spans="1:10" x14ac:dyDescent="0.3">
      <c r="A41" s="43" t="s">
        <v>148</v>
      </c>
      <c r="B41" s="155">
        <v>22.56</v>
      </c>
      <c r="C41" s="156">
        <v>50132</v>
      </c>
      <c r="D41" s="157">
        <v>26.46</v>
      </c>
      <c r="E41" s="156">
        <v>2891273</v>
      </c>
      <c r="F41" s="157">
        <v>26.2</v>
      </c>
      <c r="G41" s="156">
        <v>2316090</v>
      </c>
      <c r="H41" s="157">
        <v>19.829999999999998</v>
      </c>
      <c r="I41" s="158">
        <v>0.25</v>
      </c>
      <c r="J41" s="45">
        <v>0.32</v>
      </c>
    </row>
    <row r="42" spans="1:10" x14ac:dyDescent="0.3">
      <c r="A42" s="43" t="s">
        <v>149</v>
      </c>
      <c r="B42" s="155">
        <v>19.88</v>
      </c>
      <c r="C42" s="156">
        <v>50497</v>
      </c>
      <c r="D42" s="157">
        <v>23.45</v>
      </c>
      <c r="E42" s="156">
        <v>2907809</v>
      </c>
      <c r="F42" s="157">
        <v>24.37</v>
      </c>
      <c r="G42" s="156">
        <v>3148335</v>
      </c>
      <c r="H42" s="157">
        <v>17.170000000000002</v>
      </c>
      <c r="I42" s="158">
        <v>-0.08</v>
      </c>
      <c r="J42" s="45">
        <v>0.42</v>
      </c>
    </row>
    <row r="43" spans="1:10" ht="17.25" thickBot="1" x14ac:dyDescent="0.35">
      <c r="A43" s="51" t="s">
        <v>150</v>
      </c>
      <c r="B43" s="50"/>
      <c r="C43" s="49" t="s">
        <v>314</v>
      </c>
      <c r="D43" s="41" t="s">
        <v>314</v>
      </c>
      <c r="E43" s="49">
        <v>25226</v>
      </c>
      <c r="F43" s="41">
        <v>27.54</v>
      </c>
      <c r="G43" s="49">
        <v>76408</v>
      </c>
      <c r="H43" s="41">
        <v>20.45</v>
      </c>
      <c r="I43" s="40">
        <v>-0.67</v>
      </c>
      <c r="J43" s="37">
        <v>0.35</v>
      </c>
    </row>
    <row r="44" spans="1:10" x14ac:dyDescent="0.3">
      <c r="A44" s="100" t="s">
        <v>151</v>
      </c>
      <c r="B44" s="101">
        <v>293</v>
      </c>
      <c r="C44" s="102">
        <v>9365</v>
      </c>
      <c r="D44" s="103">
        <v>483.97</v>
      </c>
      <c r="E44" s="102">
        <v>257977</v>
      </c>
      <c r="F44" s="103">
        <v>579.05999999999995</v>
      </c>
      <c r="G44" s="102">
        <v>420378</v>
      </c>
      <c r="H44" s="103">
        <v>537.26</v>
      </c>
      <c r="I44" s="104">
        <v>-0.39</v>
      </c>
      <c r="J44" s="105">
        <v>0.08</v>
      </c>
    </row>
    <row r="45" spans="1:10" x14ac:dyDescent="0.3">
      <c r="A45" s="42" t="s">
        <v>152</v>
      </c>
      <c r="B45" s="161">
        <v>288</v>
      </c>
      <c r="C45" s="162">
        <v>14054</v>
      </c>
      <c r="D45" s="163">
        <v>442.35</v>
      </c>
      <c r="E45" s="162">
        <v>347089</v>
      </c>
      <c r="F45" s="163">
        <v>541.54</v>
      </c>
      <c r="G45" s="162">
        <v>566262</v>
      </c>
      <c r="H45" s="163">
        <v>500.83</v>
      </c>
      <c r="I45" s="164">
        <v>-0.39</v>
      </c>
      <c r="J45" s="44">
        <v>0.08</v>
      </c>
    </row>
    <row r="46" spans="1:10" x14ac:dyDescent="0.3">
      <c r="A46" s="42" t="s">
        <v>153</v>
      </c>
      <c r="B46" s="161">
        <v>243</v>
      </c>
      <c r="C46" s="162">
        <v>2265</v>
      </c>
      <c r="D46" s="163">
        <v>372.51</v>
      </c>
      <c r="E46" s="162">
        <v>96774</v>
      </c>
      <c r="F46" s="163">
        <v>390.99</v>
      </c>
      <c r="G46" s="162">
        <v>88954</v>
      </c>
      <c r="H46" s="163">
        <v>361.48</v>
      </c>
      <c r="I46" s="164">
        <v>0.09</v>
      </c>
      <c r="J46" s="44">
        <v>0.08</v>
      </c>
    </row>
    <row r="47" spans="1:10" x14ac:dyDescent="0.3">
      <c r="A47" s="43" t="s">
        <v>154</v>
      </c>
      <c r="B47" s="155">
        <v>92</v>
      </c>
      <c r="C47" s="156">
        <v>25770</v>
      </c>
      <c r="D47" s="157">
        <v>115.58</v>
      </c>
      <c r="E47" s="156">
        <v>762686</v>
      </c>
      <c r="F47" s="157">
        <v>122.68</v>
      </c>
      <c r="G47" s="156">
        <v>860134</v>
      </c>
      <c r="H47" s="157">
        <v>116.17</v>
      </c>
      <c r="I47" s="158">
        <v>-0.11</v>
      </c>
      <c r="J47" s="45">
        <v>0.06</v>
      </c>
    </row>
    <row r="48" spans="1:10" x14ac:dyDescent="0.3">
      <c r="A48" s="43" t="s">
        <v>155</v>
      </c>
      <c r="B48" s="155" t="s">
        <v>185</v>
      </c>
      <c r="C48" s="156">
        <v>6</v>
      </c>
      <c r="D48" s="157" t="s">
        <v>346</v>
      </c>
      <c r="E48" s="156">
        <v>846</v>
      </c>
      <c r="F48" s="157">
        <v>0.53</v>
      </c>
      <c r="G48" s="156">
        <v>1480</v>
      </c>
      <c r="H48" s="157" t="s">
        <v>346</v>
      </c>
      <c r="I48" s="158">
        <v>-0.43</v>
      </c>
      <c r="J48" s="45"/>
    </row>
    <row r="49" spans="1:10" x14ac:dyDescent="0.3">
      <c r="A49" s="43" t="s">
        <v>156</v>
      </c>
      <c r="B49" s="155"/>
      <c r="C49" s="156" t="s">
        <v>314</v>
      </c>
      <c r="D49" s="157" t="s">
        <v>314</v>
      </c>
      <c r="E49" s="156">
        <v>2723</v>
      </c>
      <c r="F49" s="157">
        <v>30.95</v>
      </c>
      <c r="G49" s="156">
        <v>4411</v>
      </c>
      <c r="H49" s="157">
        <v>24.15</v>
      </c>
      <c r="I49" s="158">
        <v>-0.38</v>
      </c>
      <c r="J49" s="45">
        <v>0.28000000000000003</v>
      </c>
    </row>
    <row r="50" spans="1:10" x14ac:dyDescent="0.3">
      <c r="A50" s="43" t="s">
        <v>157</v>
      </c>
      <c r="B50" s="155"/>
      <c r="C50" s="156" t="s">
        <v>314</v>
      </c>
      <c r="D50" s="157" t="s">
        <v>314</v>
      </c>
      <c r="E50" s="156">
        <v>5169</v>
      </c>
      <c r="F50" s="157">
        <v>37.31</v>
      </c>
      <c r="G50" s="156">
        <v>6491</v>
      </c>
      <c r="H50" s="157">
        <v>34.630000000000003</v>
      </c>
      <c r="I50" s="158">
        <v>-0.2</v>
      </c>
      <c r="J50" s="45">
        <v>0.08</v>
      </c>
    </row>
    <row r="51" spans="1:10" x14ac:dyDescent="0.3">
      <c r="A51" s="43" t="s">
        <v>158</v>
      </c>
      <c r="B51" s="155">
        <v>45</v>
      </c>
      <c r="C51" s="156">
        <v>79</v>
      </c>
      <c r="D51" s="157">
        <v>45</v>
      </c>
      <c r="E51" s="156">
        <v>3203</v>
      </c>
      <c r="F51" s="157">
        <v>50.35</v>
      </c>
      <c r="G51" s="156">
        <v>1557</v>
      </c>
      <c r="H51" s="157">
        <v>49.78</v>
      </c>
      <c r="I51" s="158">
        <v>1.06</v>
      </c>
      <c r="J51" s="45">
        <v>0.01</v>
      </c>
    </row>
    <row r="52" spans="1:10" x14ac:dyDescent="0.3">
      <c r="A52" s="43" t="s">
        <v>159</v>
      </c>
      <c r="B52" s="155">
        <v>65</v>
      </c>
      <c r="C52" s="156">
        <v>401</v>
      </c>
      <c r="D52" s="157">
        <v>65</v>
      </c>
      <c r="E52" s="156">
        <v>26482</v>
      </c>
      <c r="F52" s="157">
        <v>78.260000000000005</v>
      </c>
      <c r="G52" s="156">
        <v>30191</v>
      </c>
      <c r="H52" s="157">
        <v>84.76</v>
      </c>
      <c r="I52" s="158">
        <v>-0.12</v>
      </c>
      <c r="J52" s="45">
        <v>-0.08</v>
      </c>
    </row>
    <row r="53" spans="1:10" x14ac:dyDescent="0.3">
      <c r="A53" s="43" t="s">
        <v>160</v>
      </c>
      <c r="B53" s="155">
        <v>65</v>
      </c>
      <c r="C53" s="156">
        <v>3479</v>
      </c>
      <c r="D53" s="157">
        <v>127.09</v>
      </c>
      <c r="E53" s="156">
        <v>102077</v>
      </c>
      <c r="F53" s="157">
        <v>122.34</v>
      </c>
      <c r="G53" s="156">
        <v>133254</v>
      </c>
      <c r="H53" s="157">
        <v>105.39</v>
      </c>
      <c r="I53" s="158">
        <v>-0.23</v>
      </c>
      <c r="J53" s="45">
        <v>0.16</v>
      </c>
    </row>
    <row r="54" spans="1:10" x14ac:dyDescent="0.3">
      <c r="A54" s="42" t="s">
        <v>161</v>
      </c>
      <c r="B54" s="161">
        <v>63.36</v>
      </c>
      <c r="C54" s="162">
        <v>1583</v>
      </c>
      <c r="D54" s="163">
        <v>64.87</v>
      </c>
      <c r="E54" s="162">
        <v>1756</v>
      </c>
      <c r="F54" s="163">
        <v>64.5</v>
      </c>
      <c r="G54" s="162">
        <v>1262</v>
      </c>
      <c r="H54" s="163">
        <v>48.67</v>
      </c>
      <c r="I54" s="164">
        <v>0.39</v>
      </c>
      <c r="J54" s="44">
        <v>0.33</v>
      </c>
    </row>
    <row r="55" spans="1:10" x14ac:dyDescent="0.3">
      <c r="A55" s="42" t="s">
        <v>162</v>
      </c>
      <c r="B55" s="161">
        <v>62.04</v>
      </c>
      <c r="C55" s="162">
        <v>119</v>
      </c>
      <c r="D55" s="163">
        <v>70</v>
      </c>
      <c r="E55" s="162">
        <v>519</v>
      </c>
      <c r="F55" s="163">
        <v>58.69</v>
      </c>
      <c r="G55" s="162">
        <v>1059</v>
      </c>
      <c r="H55" s="163">
        <v>47.93</v>
      </c>
      <c r="I55" s="164">
        <v>-0.51</v>
      </c>
      <c r="J55" s="44">
        <v>0.22</v>
      </c>
    </row>
    <row r="56" spans="1:10" x14ac:dyDescent="0.3">
      <c r="A56" s="42" t="s">
        <v>163</v>
      </c>
      <c r="B56" s="161"/>
      <c r="C56" s="162" t="s">
        <v>314</v>
      </c>
      <c r="D56" s="163" t="s">
        <v>314</v>
      </c>
      <c r="E56" s="162" t="s">
        <v>314</v>
      </c>
      <c r="F56" s="163" t="s">
        <v>314</v>
      </c>
      <c r="G56" s="162">
        <v>1</v>
      </c>
      <c r="H56" s="163">
        <v>75</v>
      </c>
      <c r="I56" s="164"/>
      <c r="J56" s="44"/>
    </row>
    <row r="57" spans="1:10" x14ac:dyDescent="0.3">
      <c r="A57" s="43" t="s">
        <v>164</v>
      </c>
      <c r="B57" s="155">
        <v>53.76</v>
      </c>
      <c r="C57" s="156">
        <v>320</v>
      </c>
      <c r="D57" s="157">
        <v>56.85</v>
      </c>
      <c r="E57" s="156">
        <v>61897</v>
      </c>
      <c r="F57" s="157">
        <v>61.89</v>
      </c>
      <c r="G57" s="156">
        <v>119822</v>
      </c>
      <c r="H57" s="157">
        <v>57.86</v>
      </c>
      <c r="I57" s="158">
        <v>-0.48</v>
      </c>
      <c r="J57" s="45">
        <v>7.0000000000000007E-2</v>
      </c>
    </row>
    <row r="58" spans="1:10" x14ac:dyDescent="0.3">
      <c r="A58" s="43" t="s">
        <v>165</v>
      </c>
      <c r="B58" s="155">
        <v>52.64</v>
      </c>
      <c r="C58" s="156">
        <v>65</v>
      </c>
      <c r="D58" s="157">
        <v>59.25</v>
      </c>
      <c r="E58" s="156">
        <v>72182</v>
      </c>
      <c r="F58" s="157">
        <v>64.27</v>
      </c>
      <c r="G58" s="156">
        <v>83325</v>
      </c>
      <c r="H58" s="157">
        <v>57.25</v>
      </c>
      <c r="I58" s="158">
        <v>-0.13</v>
      </c>
      <c r="J58" s="45">
        <v>0.12</v>
      </c>
    </row>
    <row r="59" spans="1:10" ht="17.25" thickBot="1" x14ac:dyDescent="0.35">
      <c r="A59" s="51" t="s">
        <v>166</v>
      </c>
      <c r="B59" s="50"/>
      <c r="C59" s="49" t="s">
        <v>314</v>
      </c>
      <c r="D59" s="41" t="s">
        <v>314</v>
      </c>
      <c r="E59" s="49">
        <v>15874</v>
      </c>
      <c r="F59" s="41">
        <v>66.69</v>
      </c>
      <c r="G59" s="49">
        <v>9986</v>
      </c>
      <c r="H59" s="41">
        <v>65.319999999999993</v>
      </c>
      <c r="I59" s="40">
        <v>0.59</v>
      </c>
      <c r="J59" s="37">
        <v>0.02</v>
      </c>
    </row>
    <row r="60" spans="1:10" x14ac:dyDescent="0.3">
      <c r="A60" s="100" t="s">
        <v>167</v>
      </c>
      <c r="B60" s="101">
        <v>48</v>
      </c>
      <c r="C60" s="102">
        <v>3672</v>
      </c>
      <c r="D60" s="103">
        <v>52.3</v>
      </c>
      <c r="E60" s="102">
        <v>2634728</v>
      </c>
      <c r="F60" s="103">
        <v>61.81</v>
      </c>
      <c r="G60" s="102">
        <v>2215120</v>
      </c>
      <c r="H60" s="103">
        <v>59.16</v>
      </c>
      <c r="I60" s="104">
        <v>0.19</v>
      </c>
      <c r="J60" s="105">
        <v>0.04</v>
      </c>
    </row>
    <row r="61" spans="1:10" x14ac:dyDescent="0.3">
      <c r="A61" s="42" t="s">
        <v>168</v>
      </c>
      <c r="B61" s="161">
        <v>47</v>
      </c>
      <c r="C61" s="162">
        <v>2403</v>
      </c>
      <c r="D61" s="163">
        <v>51.39</v>
      </c>
      <c r="E61" s="162">
        <v>2385538</v>
      </c>
      <c r="F61" s="163">
        <v>61.61</v>
      </c>
      <c r="G61" s="162">
        <v>2386176</v>
      </c>
      <c r="H61" s="163">
        <v>59.61</v>
      </c>
      <c r="I61" s="164">
        <v>0</v>
      </c>
      <c r="J61" s="44">
        <v>0.03</v>
      </c>
    </row>
    <row r="62" spans="1:10" x14ac:dyDescent="0.3">
      <c r="A62" s="42" t="s">
        <v>169</v>
      </c>
      <c r="B62" s="161"/>
      <c r="C62" s="162" t="s">
        <v>314</v>
      </c>
      <c r="D62" s="163" t="s">
        <v>314</v>
      </c>
      <c r="E62" s="162">
        <v>223505</v>
      </c>
      <c r="F62" s="163">
        <v>60.86</v>
      </c>
      <c r="G62" s="162">
        <v>268289</v>
      </c>
      <c r="H62" s="163">
        <v>60.04</v>
      </c>
      <c r="I62" s="164">
        <v>-0.17</v>
      </c>
      <c r="J62" s="44">
        <v>0.01</v>
      </c>
    </row>
    <row r="63" spans="1:10" x14ac:dyDescent="0.3">
      <c r="A63" s="43" t="s">
        <v>170</v>
      </c>
      <c r="B63" s="155">
        <v>12</v>
      </c>
      <c r="C63" s="156">
        <v>7590</v>
      </c>
      <c r="D63" s="157">
        <v>17.350000000000001</v>
      </c>
      <c r="E63" s="156">
        <v>322401</v>
      </c>
      <c r="F63" s="157">
        <v>18.989999999999998</v>
      </c>
      <c r="G63" s="156">
        <v>254610</v>
      </c>
      <c r="H63" s="157">
        <v>13.09</v>
      </c>
      <c r="I63" s="158">
        <v>0.27</v>
      </c>
      <c r="J63" s="45">
        <v>0.45</v>
      </c>
    </row>
    <row r="64" spans="1:10" x14ac:dyDescent="0.3">
      <c r="A64" s="43" t="s">
        <v>171</v>
      </c>
      <c r="B64" s="155">
        <v>12</v>
      </c>
      <c r="C64" s="156">
        <v>6460</v>
      </c>
      <c r="D64" s="157">
        <v>22.07</v>
      </c>
      <c r="E64" s="156">
        <v>227790</v>
      </c>
      <c r="F64" s="157">
        <v>19.54</v>
      </c>
      <c r="G64" s="156">
        <v>175356</v>
      </c>
      <c r="H64" s="157">
        <v>15.25</v>
      </c>
      <c r="I64" s="158">
        <v>0.3</v>
      </c>
      <c r="J64" s="45">
        <v>0.28000000000000003</v>
      </c>
    </row>
    <row r="65" spans="1:10" x14ac:dyDescent="0.3">
      <c r="A65" s="43" t="s">
        <v>172</v>
      </c>
      <c r="B65" s="155">
        <v>4</v>
      </c>
      <c r="C65" s="156">
        <v>486</v>
      </c>
      <c r="D65" s="157">
        <v>25.26</v>
      </c>
      <c r="E65" s="156">
        <v>4680</v>
      </c>
      <c r="F65" s="157">
        <v>12.65</v>
      </c>
      <c r="G65" s="156">
        <v>3217</v>
      </c>
      <c r="H65" s="157">
        <v>7.16</v>
      </c>
      <c r="I65" s="158">
        <v>0.45</v>
      </c>
      <c r="J65" s="45">
        <v>0.77</v>
      </c>
    </row>
    <row r="66" spans="1:10" x14ac:dyDescent="0.3">
      <c r="A66" s="42" t="s">
        <v>173</v>
      </c>
      <c r="B66" s="161">
        <v>10.28</v>
      </c>
      <c r="C66" s="162">
        <v>3049</v>
      </c>
      <c r="D66" s="163">
        <v>12.31</v>
      </c>
      <c r="E66" s="162">
        <v>64365</v>
      </c>
      <c r="F66" s="163">
        <v>12.98</v>
      </c>
      <c r="G66" s="162">
        <v>52048</v>
      </c>
      <c r="H66" s="163">
        <v>11.39</v>
      </c>
      <c r="I66" s="164">
        <v>0.24</v>
      </c>
      <c r="J66" s="44">
        <v>0.14000000000000001</v>
      </c>
    </row>
    <row r="67" spans="1:10" x14ac:dyDescent="0.3">
      <c r="A67" s="42" t="s">
        <v>174</v>
      </c>
      <c r="B67" s="161">
        <v>10.28</v>
      </c>
      <c r="C67" s="162">
        <v>11427</v>
      </c>
      <c r="D67" s="163">
        <v>12.75</v>
      </c>
      <c r="E67" s="162">
        <v>88005</v>
      </c>
      <c r="F67" s="163">
        <v>12.43</v>
      </c>
      <c r="G67" s="162">
        <v>107474</v>
      </c>
      <c r="H67" s="163">
        <v>12.28</v>
      </c>
      <c r="I67" s="164">
        <v>-0.18</v>
      </c>
      <c r="J67" s="44">
        <v>0.01</v>
      </c>
    </row>
    <row r="68" spans="1:10" x14ac:dyDescent="0.3">
      <c r="A68" s="42" t="s">
        <v>175</v>
      </c>
      <c r="B68" s="161">
        <v>3.43</v>
      </c>
      <c r="C68" s="162">
        <v>2188</v>
      </c>
      <c r="D68" s="163">
        <v>6.44</v>
      </c>
      <c r="E68" s="162">
        <v>23287</v>
      </c>
      <c r="F68" s="163">
        <v>6.66</v>
      </c>
      <c r="G68" s="162">
        <v>51350</v>
      </c>
      <c r="H68" s="163">
        <v>6.96</v>
      </c>
      <c r="I68" s="164">
        <v>-0.55000000000000004</v>
      </c>
      <c r="J68" s="44">
        <v>-0.04</v>
      </c>
    </row>
    <row r="69" spans="1:10" x14ac:dyDescent="0.3">
      <c r="A69" s="43" t="s">
        <v>176</v>
      </c>
      <c r="B69" s="155">
        <v>8.58</v>
      </c>
      <c r="C69" s="156">
        <v>10445</v>
      </c>
      <c r="D69" s="157">
        <v>16.45</v>
      </c>
      <c r="E69" s="156">
        <v>705077</v>
      </c>
      <c r="F69" s="157">
        <v>14.22</v>
      </c>
      <c r="G69" s="156">
        <v>376991</v>
      </c>
      <c r="H69" s="157">
        <v>10.41</v>
      </c>
      <c r="I69" s="158">
        <v>0.87</v>
      </c>
      <c r="J69" s="45">
        <v>0.37</v>
      </c>
    </row>
    <row r="70" spans="1:10" x14ac:dyDescent="0.3">
      <c r="A70" s="43" t="s">
        <v>177</v>
      </c>
      <c r="B70" s="155">
        <v>8.58</v>
      </c>
      <c r="C70" s="156">
        <v>17762</v>
      </c>
      <c r="D70" s="157">
        <v>9.9499999999999993</v>
      </c>
      <c r="E70" s="156">
        <v>778856</v>
      </c>
      <c r="F70" s="157">
        <v>10.51</v>
      </c>
      <c r="G70" s="156">
        <v>690264</v>
      </c>
      <c r="H70" s="157">
        <v>8.8699999999999992</v>
      </c>
      <c r="I70" s="158">
        <v>0.13</v>
      </c>
      <c r="J70" s="45">
        <v>0.18</v>
      </c>
    </row>
    <row r="71" spans="1:10" ht="17.25" thickBot="1" x14ac:dyDescent="0.35">
      <c r="A71" s="51" t="s">
        <v>178</v>
      </c>
      <c r="B71" s="50">
        <v>2.86</v>
      </c>
      <c r="C71" s="49">
        <v>7311</v>
      </c>
      <c r="D71" s="41">
        <v>6.02</v>
      </c>
      <c r="E71" s="49">
        <v>193450</v>
      </c>
      <c r="F71" s="41">
        <v>7.24</v>
      </c>
      <c r="G71" s="49">
        <v>186514</v>
      </c>
      <c r="H71" s="41">
        <v>5.19</v>
      </c>
      <c r="I71" s="40">
        <v>0.04</v>
      </c>
      <c r="J71" s="37">
        <v>0.39</v>
      </c>
    </row>
    <row r="72" spans="1:10" x14ac:dyDescent="0.3">
      <c r="A72" s="114" t="s">
        <v>179</v>
      </c>
      <c r="B72" s="115">
        <v>30</v>
      </c>
      <c r="C72" s="116">
        <v>10456</v>
      </c>
      <c r="D72" s="117">
        <v>42.2</v>
      </c>
      <c r="E72" s="116">
        <v>401341</v>
      </c>
      <c r="F72" s="117">
        <v>39.369999999999997</v>
      </c>
      <c r="G72" s="116">
        <v>507249</v>
      </c>
      <c r="H72" s="117">
        <v>31.42</v>
      </c>
      <c r="I72" s="118">
        <v>-0.21</v>
      </c>
      <c r="J72" s="119">
        <v>0.25</v>
      </c>
    </row>
    <row r="73" spans="1:10" x14ac:dyDescent="0.3">
      <c r="A73" s="120" t="s">
        <v>180</v>
      </c>
      <c r="B73" s="121">
        <v>24</v>
      </c>
      <c r="C73" s="108">
        <v>559</v>
      </c>
      <c r="D73" s="109">
        <v>32.880000000000003</v>
      </c>
      <c r="E73" s="108">
        <v>60188</v>
      </c>
      <c r="F73" s="109">
        <v>32.979999999999997</v>
      </c>
      <c r="G73" s="108">
        <v>73679</v>
      </c>
      <c r="H73" s="109">
        <v>28.77</v>
      </c>
      <c r="I73" s="110">
        <v>-0.18</v>
      </c>
      <c r="J73" s="122">
        <v>0.15</v>
      </c>
    </row>
    <row r="74" spans="1:10" x14ac:dyDescent="0.3">
      <c r="A74" s="120" t="s">
        <v>181</v>
      </c>
      <c r="B74" s="121">
        <v>10</v>
      </c>
      <c r="C74" s="108">
        <v>1</v>
      </c>
      <c r="D74" s="109">
        <v>30</v>
      </c>
      <c r="E74" s="108">
        <v>521</v>
      </c>
      <c r="F74" s="109">
        <v>12.09</v>
      </c>
      <c r="G74" s="108">
        <v>459</v>
      </c>
      <c r="H74" s="109">
        <v>14.91</v>
      </c>
      <c r="I74" s="110">
        <v>0.14000000000000001</v>
      </c>
      <c r="J74" s="122">
        <v>-0.19</v>
      </c>
    </row>
    <row r="75" spans="1:10" x14ac:dyDescent="0.3">
      <c r="A75" s="123" t="s">
        <v>182</v>
      </c>
      <c r="B75" s="124">
        <v>19</v>
      </c>
      <c r="C75" s="111">
        <v>24827</v>
      </c>
      <c r="D75" s="112">
        <v>24.37</v>
      </c>
      <c r="E75" s="111">
        <v>1210240</v>
      </c>
      <c r="F75" s="112">
        <v>30.69</v>
      </c>
      <c r="G75" s="111">
        <v>1689198</v>
      </c>
      <c r="H75" s="112">
        <v>19.87</v>
      </c>
      <c r="I75" s="113">
        <v>-0.28000000000000003</v>
      </c>
      <c r="J75" s="125">
        <v>0.54</v>
      </c>
    </row>
    <row r="76" spans="1:10" x14ac:dyDescent="0.3">
      <c r="A76" s="123" t="s">
        <v>183</v>
      </c>
      <c r="B76" s="124">
        <v>12</v>
      </c>
      <c r="C76" s="111">
        <v>175</v>
      </c>
      <c r="D76" s="112">
        <v>17.02</v>
      </c>
      <c r="E76" s="111">
        <v>25516</v>
      </c>
      <c r="F76" s="112">
        <v>14.63</v>
      </c>
      <c r="G76" s="111">
        <v>39436</v>
      </c>
      <c r="H76" s="112">
        <v>11.98</v>
      </c>
      <c r="I76" s="113">
        <v>-0.35</v>
      </c>
      <c r="J76" s="125">
        <v>0.22</v>
      </c>
    </row>
    <row r="77" spans="1:10" x14ac:dyDescent="0.3">
      <c r="A77" s="123" t="s">
        <v>184</v>
      </c>
      <c r="B77" s="124" t="s">
        <v>185</v>
      </c>
      <c r="C77" s="111">
        <v>51</v>
      </c>
      <c r="D77" s="112">
        <v>18.510000000000002</v>
      </c>
      <c r="E77" s="111">
        <v>778</v>
      </c>
      <c r="F77" s="112">
        <v>7.59</v>
      </c>
      <c r="G77" s="111">
        <v>791</v>
      </c>
      <c r="H77" s="112">
        <v>14.17</v>
      </c>
      <c r="I77" s="113">
        <v>-0.02</v>
      </c>
      <c r="J77" s="125">
        <v>-0.46</v>
      </c>
    </row>
    <row r="78" spans="1:10" x14ac:dyDescent="0.3">
      <c r="A78" s="120" t="s">
        <v>186</v>
      </c>
      <c r="B78" s="121"/>
      <c r="C78" s="108" t="s">
        <v>314</v>
      </c>
      <c r="D78" s="109" t="s">
        <v>314</v>
      </c>
      <c r="E78" s="108">
        <v>535749</v>
      </c>
      <c r="F78" s="109">
        <v>83.18</v>
      </c>
      <c r="G78" s="108">
        <v>385827</v>
      </c>
      <c r="H78" s="109">
        <v>70.27</v>
      </c>
      <c r="I78" s="110">
        <v>0.39</v>
      </c>
      <c r="J78" s="122">
        <v>0.18</v>
      </c>
    </row>
    <row r="79" spans="1:10" x14ac:dyDescent="0.3">
      <c r="A79" s="120" t="s">
        <v>187</v>
      </c>
      <c r="B79" s="121"/>
      <c r="C79" s="108" t="s">
        <v>314</v>
      </c>
      <c r="D79" s="109" t="s">
        <v>314</v>
      </c>
      <c r="E79" s="108">
        <v>495190</v>
      </c>
      <c r="F79" s="109">
        <v>19.46</v>
      </c>
      <c r="G79" s="108">
        <v>200255</v>
      </c>
      <c r="H79" s="109">
        <v>15</v>
      </c>
      <c r="I79" s="110">
        <v>1.47</v>
      </c>
      <c r="J79" s="122">
        <v>0.3</v>
      </c>
    </row>
    <row r="80" spans="1:10" x14ac:dyDescent="0.3">
      <c r="A80" s="123" t="s">
        <v>188</v>
      </c>
      <c r="B80" s="124">
        <v>17</v>
      </c>
      <c r="C80" s="111">
        <v>1096</v>
      </c>
      <c r="D80" s="112">
        <v>19.23</v>
      </c>
      <c r="E80" s="111">
        <v>29302</v>
      </c>
      <c r="F80" s="112">
        <v>17.36</v>
      </c>
      <c r="G80" s="111">
        <v>35423</v>
      </c>
      <c r="H80" s="112">
        <v>22.34</v>
      </c>
      <c r="I80" s="113">
        <v>-0.17</v>
      </c>
      <c r="J80" s="125">
        <v>-0.22</v>
      </c>
    </row>
    <row r="81" spans="1:10" x14ac:dyDescent="0.3">
      <c r="A81" s="123" t="s">
        <v>189</v>
      </c>
      <c r="B81" s="124">
        <v>15</v>
      </c>
      <c r="C81" s="111">
        <v>456</v>
      </c>
      <c r="D81" s="112">
        <v>17.62</v>
      </c>
      <c r="E81" s="111">
        <v>10462</v>
      </c>
      <c r="F81" s="112">
        <v>15.43</v>
      </c>
      <c r="G81" s="111">
        <v>14179</v>
      </c>
      <c r="H81" s="112">
        <v>22.94</v>
      </c>
      <c r="I81" s="113">
        <v>-0.26</v>
      </c>
      <c r="J81" s="125">
        <v>-0.33</v>
      </c>
    </row>
    <row r="82" spans="1:10" ht="17.25" thickBot="1" x14ac:dyDescent="0.35">
      <c r="A82" s="126" t="s">
        <v>190</v>
      </c>
      <c r="B82" s="127">
        <v>12</v>
      </c>
      <c r="C82" s="128">
        <v>1623</v>
      </c>
      <c r="D82" s="129">
        <v>12.1</v>
      </c>
      <c r="E82" s="128">
        <v>67622</v>
      </c>
      <c r="F82" s="129">
        <v>13.19</v>
      </c>
      <c r="G82" s="128">
        <v>98823</v>
      </c>
      <c r="H82" s="129">
        <v>13.07</v>
      </c>
      <c r="I82" s="130">
        <v>-0.32</v>
      </c>
      <c r="J82" s="131">
        <v>0.01</v>
      </c>
    </row>
    <row r="83" spans="1:10" x14ac:dyDescent="0.3">
      <c r="A83" s="100" t="s">
        <v>191</v>
      </c>
      <c r="B83" s="101">
        <v>57</v>
      </c>
      <c r="C83" s="102">
        <v>650</v>
      </c>
      <c r="D83" s="103">
        <v>97.41</v>
      </c>
      <c r="E83" s="102">
        <v>9145</v>
      </c>
      <c r="F83" s="103">
        <v>94.14</v>
      </c>
      <c r="G83" s="102">
        <v>13460</v>
      </c>
      <c r="H83" s="103">
        <v>83.01</v>
      </c>
      <c r="I83" s="104">
        <v>-0.32</v>
      </c>
      <c r="J83" s="105">
        <v>0.13</v>
      </c>
    </row>
    <row r="84" spans="1:10" x14ac:dyDescent="0.3">
      <c r="A84" s="42" t="s">
        <v>192</v>
      </c>
      <c r="B84" s="161">
        <v>67</v>
      </c>
      <c r="C84" s="162">
        <v>1206</v>
      </c>
      <c r="D84" s="163">
        <v>93.8</v>
      </c>
      <c r="E84" s="162">
        <v>8727</v>
      </c>
      <c r="F84" s="163">
        <v>109.83</v>
      </c>
      <c r="G84" s="162">
        <v>12566</v>
      </c>
      <c r="H84" s="163">
        <v>100.07</v>
      </c>
      <c r="I84" s="164">
        <v>-0.31</v>
      </c>
      <c r="J84" s="44">
        <v>0.1</v>
      </c>
    </row>
    <row r="85" spans="1:10" x14ac:dyDescent="0.3">
      <c r="A85" s="42" t="s">
        <v>193</v>
      </c>
      <c r="B85" s="161">
        <v>77</v>
      </c>
      <c r="C85" s="162">
        <v>2667</v>
      </c>
      <c r="D85" s="163">
        <v>106.72</v>
      </c>
      <c r="E85" s="162">
        <v>33132</v>
      </c>
      <c r="F85" s="163">
        <v>120.15</v>
      </c>
      <c r="G85" s="162">
        <v>32196</v>
      </c>
      <c r="H85" s="163">
        <v>108.9</v>
      </c>
      <c r="I85" s="164">
        <v>0.03</v>
      </c>
      <c r="J85" s="44">
        <v>0.1</v>
      </c>
    </row>
    <row r="86" spans="1:10" x14ac:dyDescent="0.3">
      <c r="A86" s="42" t="s">
        <v>194</v>
      </c>
      <c r="B86" s="161">
        <v>82</v>
      </c>
      <c r="C86" s="162">
        <v>4249</v>
      </c>
      <c r="D86" s="163">
        <v>101.13</v>
      </c>
      <c r="E86" s="162">
        <v>117792</v>
      </c>
      <c r="F86" s="163">
        <v>116.68</v>
      </c>
      <c r="G86" s="162">
        <v>158518</v>
      </c>
      <c r="H86" s="163">
        <v>108.59</v>
      </c>
      <c r="I86" s="164">
        <v>-0.26</v>
      </c>
      <c r="J86" s="44">
        <v>7.0000000000000007E-2</v>
      </c>
    </row>
    <row r="87" spans="1:10" x14ac:dyDescent="0.3">
      <c r="A87" s="43" t="s">
        <v>195</v>
      </c>
      <c r="B87" s="155">
        <v>46</v>
      </c>
      <c r="C87" s="156">
        <v>1128</v>
      </c>
      <c r="D87" s="157">
        <v>81.37</v>
      </c>
      <c r="E87" s="156">
        <v>20087</v>
      </c>
      <c r="F87" s="157">
        <v>98.64</v>
      </c>
      <c r="G87" s="156">
        <v>19611</v>
      </c>
      <c r="H87" s="157">
        <v>74.290000000000006</v>
      </c>
      <c r="I87" s="158">
        <v>0.02</v>
      </c>
      <c r="J87" s="45">
        <v>0.33</v>
      </c>
    </row>
    <row r="88" spans="1:10" x14ac:dyDescent="0.3">
      <c r="A88" s="43" t="s">
        <v>196</v>
      </c>
      <c r="B88" s="155">
        <v>56</v>
      </c>
      <c r="C88" s="156">
        <v>3810</v>
      </c>
      <c r="D88" s="157">
        <v>98.83</v>
      </c>
      <c r="E88" s="156">
        <v>28324</v>
      </c>
      <c r="F88" s="157">
        <v>107.93</v>
      </c>
      <c r="G88" s="156">
        <v>23542</v>
      </c>
      <c r="H88" s="157">
        <v>95.99</v>
      </c>
      <c r="I88" s="158">
        <v>0.2</v>
      </c>
      <c r="J88" s="45">
        <v>0.12</v>
      </c>
    </row>
    <row r="89" spans="1:10" x14ac:dyDescent="0.3">
      <c r="A89" s="43" t="s">
        <v>197</v>
      </c>
      <c r="B89" s="155">
        <v>66</v>
      </c>
      <c r="C89" s="156">
        <v>15468</v>
      </c>
      <c r="D89" s="157">
        <v>103.62</v>
      </c>
      <c r="E89" s="156">
        <v>95142</v>
      </c>
      <c r="F89" s="157">
        <v>107.66</v>
      </c>
      <c r="G89" s="156">
        <v>80214</v>
      </c>
      <c r="H89" s="157">
        <v>97.5</v>
      </c>
      <c r="I89" s="158">
        <v>0.19</v>
      </c>
      <c r="J89" s="45">
        <v>0.1</v>
      </c>
    </row>
    <row r="90" spans="1:10" x14ac:dyDescent="0.3">
      <c r="A90" s="43" t="s">
        <v>198</v>
      </c>
      <c r="B90" s="155">
        <v>68</v>
      </c>
      <c r="C90" s="156">
        <v>23088</v>
      </c>
      <c r="D90" s="157">
        <v>101.61</v>
      </c>
      <c r="E90" s="156">
        <v>261431</v>
      </c>
      <c r="F90" s="157">
        <v>102.75</v>
      </c>
      <c r="G90" s="156">
        <v>291748</v>
      </c>
      <c r="H90" s="157">
        <v>93.78</v>
      </c>
      <c r="I90" s="158">
        <v>-0.1</v>
      </c>
      <c r="J90" s="45">
        <v>0.1</v>
      </c>
    </row>
    <row r="91" spans="1:10" x14ac:dyDescent="0.3">
      <c r="A91" s="42" t="s">
        <v>199</v>
      </c>
      <c r="B91" s="161">
        <v>73</v>
      </c>
      <c r="C91" s="162">
        <v>22633</v>
      </c>
      <c r="D91" s="163">
        <v>100.55</v>
      </c>
      <c r="E91" s="162">
        <v>158277</v>
      </c>
      <c r="F91" s="163">
        <v>107.42</v>
      </c>
      <c r="G91" s="162">
        <v>151689</v>
      </c>
      <c r="H91" s="163">
        <v>102.24</v>
      </c>
      <c r="I91" s="164">
        <v>0.04</v>
      </c>
      <c r="J91" s="44">
        <v>0.05</v>
      </c>
    </row>
    <row r="92" spans="1:10" x14ac:dyDescent="0.3">
      <c r="A92" s="42" t="s">
        <v>200</v>
      </c>
      <c r="B92" s="161">
        <v>78</v>
      </c>
      <c r="C92" s="162">
        <v>70407</v>
      </c>
      <c r="D92" s="163">
        <v>101.28</v>
      </c>
      <c r="E92" s="162">
        <v>654825</v>
      </c>
      <c r="F92" s="163">
        <v>106.42</v>
      </c>
      <c r="G92" s="162">
        <v>823113</v>
      </c>
      <c r="H92" s="163">
        <v>103.04</v>
      </c>
      <c r="I92" s="164">
        <v>-0.2</v>
      </c>
      <c r="J92" s="44">
        <v>0.03</v>
      </c>
    </row>
    <row r="93" spans="1:10" x14ac:dyDescent="0.3">
      <c r="A93" s="42" t="s">
        <v>201</v>
      </c>
      <c r="B93" s="161">
        <v>49</v>
      </c>
      <c r="C93" s="162">
        <v>111</v>
      </c>
      <c r="D93" s="163">
        <v>52.29</v>
      </c>
      <c r="E93" s="162">
        <v>3514</v>
      </c>
      <c r="F93" s="163">
        <v>90.28</v>
      </c>
      <c r="G93" s="162">
        <v>1370</v>
      </c>
      <c r="H93" s="163">
        <v>69.12</v>
      </c>
      <c r="I93" s="164">
        <v>1.57</v>
      </c>
      <c r="J93" s="44">
        <v>0.31</v>
      </c>
    </row>
    <row r="94" spans="1:10" x14ac:dyDescent="0.3">
      <c r="A94" s="43" t="s">
        <v>202</v>
      </c>
      <c r="B94" s="155">
        <v>31</v>
      </c>
      <c r="C94" s="156">
        <v>229</v>
      </c>
      <c r="D94" s="157">
        <v>35.39</v>
      </c>
      <c r="E94" s="156">
        <v>12260</v>
      </c>
      <c r="F94" s="157">
        <v>42.15</v>
      </c>
      <c r="G94" s="156">
        <v>15612</v>
      </c>
      <c r="H94" s="157">
        <v>40.99</v>
      </c>
      <c r="I94" s="158">
        <v>-0.21</v>
      </c>
      <c r="J94" s="45">
        <v>0.03</v>
      </c>
    </row>
    <row r="95" spans="1:10" x14ac:dyDescent="0.3">
      <c r="A95" s="43" t="s">
        <v>203</v>
      </c>
      <c r="B95" s="155">
        <v>33</v>
      </c>
      <c r="C95" s="156">
        <v>13121</v>
      </c>
      <c r="D95" s="157">
        <v>40.869999999999997</v>
      </c>
      <c r="E95" s="156">
        <v>104481</v>
      </c>
      <c r="F95" s="157">
        <v>40.25</v>
      </c>
      <c r="G95" s="156">
        <v>168206</v>
      </c>
      <c r="H95" s="157">
        <v>39.520000000000003</v>
      </c>
      <c r="I95" s="158">
        <v>-0.38</v>
      </c>
      <c r="J95" s="45">
        <v>0.02</v>
      </c>
    </row>
    <row r="96" spans="1:10" ht="17.25" thickBot="1" x14ac:dyDescent="0.35">
      <c r="A96" s="51" t="s">
        <v>204</v>
      </c>
      <c r="B96" s="50">
        <v>23</v>
      </c>
      <c r="C96" s="49">
        <v>166</v>
      </c>
      <c r="D96" s="41">
        <v>39.54</v>
      </c>
      <c r="E96" s="49">
        <v>4529</v>
      </c>
      <c r="F96" s="41">
        <v>45.99</v>
      </c>
      <c r="G96" s="49">
        <v>2547</v>
      </c>
      <c r="H96" s="41">
        <v>39.64</v>
      </c>
      <c r="I96" s="40">
        <v>0.78</v>
      </c>
      <c r="J96" s="37">
        <v>0.16</v>
      </c>
    </row>
    <row r="97" spans="1:10" x14ac:dyDescent="0.3">
      <c r="A97" s="100" t="s">
        <v>205</v>
      </c>
      <c r="B97" s="101" t="s">
        <v>185</v>
      </c>
      <c r="C97" s="102">
        <v>29</v>
      </c>
      <c r="D97" s="103">
        <v>19.04</v>
      </c>
      <c r="E97" s="102">
        <v>1180</v>
      </c>
      <c r="F97" s="103">
        <v>17.78</v>
      </c>
      <c r="G97" s="102">
        <v>2950</v>
      </c>
      <c r="H97" s="103">
        <v>16.100000000000001</v>
      </c>
      <c r="I97" s="104">
        <v>-0.6</v>
      </c>
      <c r="J97" s="105">
        <v>0.1</v>
      </c>
    </row>
    <row r="98" spans="1:10" x14ac:dyDescent="0.3">
      <c r="A98" s="43" t="s">
        <v>206</v>
      </c>
      <c r="B98" s="155">
        <v>13.25</v>
      </c>
      <c r="C98" s="156">
        <v>33983</v>
      </c>
      <c r="D98" s="157">
        <v>20.07</v>
      </c>
      <c r="E98" s="156">
        <v>947029</v>
      </c>
      <c r="F98" s="157">
        <v>18.59</v>
      </c>
      <c r="G98" s="156">
        <v>1319198</v>
      </c>
      <c r="H98" s="157">
        <v>16.829999999999998</v>
      </c>
      <c r="I98" s="158">
        <v>-0.28000000000000003</v>
      </c>
      <c r="J98" s="45">
        <v>0.11</v>
      </c>
    </row>
    <row r="99" spans="1:10" x14ac:dyDescent="0.3">
      <c r="A99" s="42" t="s">
        <v>207</v>
      </c>
      <c r="B99" s="161"/>
      <c r="C99" s="162" t="s">
        <v>314</v>
      </c>
      <c r="D99" s="163" t="s">
        <v>314</v>
      </c>
      <c r="E99" s="162" t="s">
        <v>314</v>
      </c>
      <c r="F99" s="163" t="s">
        <v>314</v>
      </c>
      <c r="G99" s="162">
        <v>29</v>
      </c>
      <c r="H99" s="163">
        <v>20</v>
      </c>
      <c r="I99" s="164"/>
      <c r="J99" s="44"/>
    </row>
    <row r="100" spans="1:10" x14ac:dyDescent="0.3">
      <c r="A100" s="42" t="s">
        <v>208</v>
      </c>
      <c r="B100" s="161"/>
      <c r="C100" s="162" t="s">
        <v>314</v>
      </c>
      <c r="D100" s="163" t="s">
        <v>314</v>
      </c>
      <c r="E100" s="162" t="s">
        <v>314</v>
      </c>
      <c r="F100" s="163" t="s">
        <v>314</v>
      </c>
      <c r="G100" s="162">
        <v>351</v>
      </c>
      <c r="H100" s="163">
        <v>2</v>
      </c>
      <c r="I100" s="164"/>
      <c r="J100" s="44"/>
    </row>
    <row r="101" spans="1:10" x14ac:dyDescent="0.3">
      <c r="A101" s="43" t="s">
        <v>209</v>
      </c>
      <c r="B101" s="155">
        <v>15.5</v>
      </c>
      <c r="C101" s="156">
        <v>8765</v>
      </c>
      <c r="D101" s="157">
        <v>20.64</v>
      </c>
      <c r="E101" s="156">
        <v>198206</v>
      </c>
      <c r="F101" s="157">
        <v>20.53</v>
      </c>
      <c r="G101" s="156">
        <v>309331</v>
      </c>
      <c r="H101" s="157">
        <v>19.850000000000001</v>
      </c>
      <c r="I101" s="158">
        <v>-0.36</v>
      </c>
      <c r="J101" s="45">
        <v>0.03</v>
      </c>
    </row>
    <row r="102" spans="1:10" x14ac:dyDescent="0.3">
      <c r="A102" s="43" t="s">
        <v>210</v>
      </c>
      <c r="B102" s="155">
        <v>14.5</v>
      </c>
      <c r="C102" s="156">
        <v>103</v>
      </c>
      <c r="D102" s="157">
        <v>14.81</v>
      </c>
      <c r="E102" s="156">
        <v>14233</v>
      </c>
      <c r="F102" s="157">
        <v>19.53</v>
      </c>
      <c r="G102" s="156">
        <v>19864</v>
      </c>
      <c r="H102" s="157">
        <v>16.510000000000002</v>
      </c>
      <c r="I102" s="158">
        <v>-0.28000000000000003</v>
      </c>
      <c r="J102" s="45">
        <v>0.18</v>
      </c>
    </row>
    <row r="103" spans="1:10" x14ac:dyDescent="0.3">
      <c r="A103" s="42" t="s">
        <v>211</v>
      </c>
      <c r="B103" s="161">
        <v>17.5</v>
      </c>
      <c r="C103" s="162">
        <v>3161</v>
      </c>
      <c r="D103" s="163">
        <v>19.13</v>
      </c>
      <c r="E103" s="162">
        <v>55731</v>
      </c>
      <c r="F103" s="163">
        <v>19.64</v>
      </c>
      <c r="G103" s="162">
        <v>50858</v>
      </c>
      <c r="H103" s="163">
        <v>18.260000000000002</v>
      </c>
      <c r="I103" s="164">
        <v>0.1</v>
      </c>
      <c r="J103" s="44">
        <v>0.08</v>
      </c>
    </row>
    <row r="104" spans="1:10" x14ac:dyDescent="0.3">
      <c r="A104" s="42" t="s">
        <v>212</v>
      </c>
      <c r="B104" s="161">
        <v>15</v>
      </c>
      <c r="C104" s="162">
        <v>334</v>
      </c>
      <c r="D104" s="163">
        <v>15.79</v>
      </c>
      <c r="E104" s="162">
        <v>13814</v>
      </c>
      <c r="F104" s="163">
        <v>16.66</v>
      </c>
      <c r="G104" s="162">
        <v>8440</v>
      </c>
      <c r="H104" s="163">
        <v>15.63</v>
      </c>
      <c r="I104" s="164">
        <v>0.64</v>
      </c>
      <c r="J104" s="44">
        <v>7.0000000000000007E-2</v>
      </c>
    </row>
    <row r="105" spans="1:10" x14ac:dyDescent="0.3">
      <c r="A105" s="43" t="s">
        <v>213</v>
      </c>
      <c r="B105" s="155">
        <v>17</v>
      </c>
      <c r="C105" s="156">
        <v>29749</v>
      </c>
      <c r="D105" s="157">
        <v>17</v>
      </c>
      <c r="E105" s="156">
        <v>368624</v>
      </c>
      <c r="F105" s="157">
        <v>17.010000000000002</v>
      </c>
      <c r="G105" s="156">
        <v>432695</v>
      </c>
      <c r="H105" s="157">
        <v>15.02</v>
      </c>
      <c r="I105" s="158">
        <v>-0.15</v>
      </c>
      <c r="J105" s="45">
        <v>0.13</v>
      </c>
    </row>
    <row r="106" spans="1:10" ht="17.25" thickBot="1" x14ac:dyDescent="0.35">
      <c r="A106" s="51" t="s">
        <v>214</v>
      </c>
      <c r="B106" s="50">
        <v>17</v>
      </c>
      <c r="C106" s="49">
        <v>106620</v>
      </c>
      <c r="D106" s="41">
        <v>17</v>
      </c>
      <c r="E106" s="49">
        <v>870606</v>
      </c>
      <c r="F106" s="41">
        <v>15.84</v>
      </c>
      <c r="G106" s="49">
        <v>842731</v>
      </c>
      <c r="H106" s="41">
        <v>15.01</v>
      </c>
      <c r="I106" s="40">
        <v>0.03</v>
      </c>
      <c r="J106" s="37">
        <v>0.06</v>
      </c>
    </row>
    <row r="108" spans="1:10" ht="21.75" thickBot="1" x14ac:dyDescent="0.35">
      <c r="A108" s="106" t="s">
        <v>347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x14ac:dyDescent="0.3">
      <c r="A109" s="53" t="s">
        <v>103</v>
      </c>
      <c r="B109" s="52" t="s">
        <v>104</v>
      </c>
      <c r="C109" s="153" t="s">
        <v>345</v>
      </c>
      <c r="D109" s="153"/>
      <c r="E109" s="153" t="s">
        <v>105</v>
      </c>
      <c r="F109" s="153"/>
      <c r="G109" s="153" t="s">
        <v>106</v>
      </c>
      <c r="H109" s="153"/>
      <c r="I109" s="153" t="s">
        <v>107</v>
      </c>
      <c r="J109" s="152"/>
    </row>
    <row r="110" spans="1:10" x14ac:dyDescent="0.3">
      <c r="A110" s="47" t="s">
        <v>108</v>
      </c>
      <c r="B110" s="159" t="s">
        <v>109</v>
      </c>
      <c r="C110" s="159" t="s">
        <v>9</v>
      </c>
      <c r="D110" s="159" t="s">
        <v>110</v>
      </c>
      <c r="E110" s="159" t="s">
        <v>9</v>
      </c>
      <c r="F110" s="159" t="s">
        <v>110</v>
      </c>
      <c r="G110" s="159" t="s">
        <v>9</v>
      </c>
      <c r="H110" s="159" t="s">
        <v>110</v>
      </c>
      <c r="I110" s="159" t="s">
        <v>111</v>
      </c>
      <c r="J110" s="46" t="s">
        <v>112</v>
      </c>
    </row>
    <row r="111" spans="1:10" ht="17.25" thickBot="1" x14ac:dyDescent="0.35">
      <c r="A111" s="99" t="s">
        <v>113</v>
      </c>
      <c r="B111" s="160"/>
      <c r="C111" s="159" t="s">
        <v>114</v>
      </c>
      <c r="D111" s="159" t="s">
        <v>109</v>
      </c>
      <c r="E111" s="159" t="s">
        <v>114</v>
      </c>
      <c r="F111" s="159" t="s">
        <v>109</v>
      </c>
      <c r="G111" s="159" t="s">
        <v>114</v>
      </c>
      <c r="H111" s="159" t="s">
        <v>109</v>
      </c>
      <c r="I111" s="159" t="s">
        <v>115</v>
      </c>
      <c r="J111" s="46" t="s">
        <v>116</v>
      </c>
    </row>
    <row r="112" spans="1:10" x14ac:dyDescent="0.3">
      <c r="A112" s="100" t="s">
        <v>215</v>
      </c>
      <c r="B112" s="101"/>
      <c r="C112" s="102" t="s">
        <v>314</v>
      </c>
      <c r="D112" s="103" t="s">
        <v>314</v>
      </c>
      <c r="E112" s="102">
        <v>750040</v>
      </c>
      <c r="F112" s="103">
        <v>108.4</v>
      </c>
      <c r="G112" s="102">
        <v>867828</v>
      </c>
      <c r="H112" s="103">
        <v>98.65</v>
      </c>
      <c r="I112" s="104">
        <v>-0.14000000000000001</v>
      </c>
      <c r="J112" s="105">
        <v>0.1</v>
      </c>
    </row>
    <row r="113" spans="1:10" x14ac:dyDescent="0.3">
      <c r="A113" s="42" t="s">
        <v>216</v>
      </c>
      <c r="B113" s="161">
        <v>68</v>
      </c>
      <c r="C113" s="162">
        <v>12921</v>
      </c>
      <c r="D113" s="163">
        <v>97.02</v>
      </c>
      <c r="E113" s="162">
        <v>2567847</v>
      </c>
      <c r="F113" s="163">
        <v>100.11</v>
      </c>
      <c r="G113" s="162" t="s">
        <v>314</v>
      </c>
      <c r="H113" s="163" t="s">
        <v>314</v>
      </c>
      <c r="I113" s="164"/>
      <c r="J113" s="44"/>
    </row>
    <row r="114" spans="1:10" x14ac:dyDescent="0.3">
      <c r="A114" s="42" t="s">
        <v>217</v>
      </c>
      <c r="B114" s="161">
        <v>65.5</v>
      </c>
      <c r="C114" s="162">
        <v>498</v>
      </c>
      <c r="D114" s="163">
        <v>90</v>
      </c>
      <c r="E114" s="162">
        <v>5314851</v>
      </c>
      <c r="F114" s="163">
        <v>101.17</v>
      </c>
      <c r="G114" s="162" t="s">
        <v>314</v>
      </c>
      <c r="H114" s="163" t="s">
        <v>314</v>
      </c>
      <c r="I114" s="164"/>
      <c r="J114" s="44"/>
    </row>
    <row r="115" spans="1:10" x14ac:dyDescent="0.3">
      <c r="A115" s="42" t="s">
        <v>218</v>
      </c>
      <c r="B115" s="161">
        <v>63</v>
      </c>
      <c r="C115" s="162">
        <v>3710</v>
      </c>
      <c r="D115" s="163">
        <v>90</v>
      </c>
      <c r="E115" s="162">
        <v>7195577</v>
      </c>
      <c r="F115" s="163">
        <v>99.16</v>
      </c>
      <c r="G115" s="162">
        <v>9634570</v>
      </c>
      <c r="H115" s="163">
        <v>76.25</v>
      </c>
      <c r="I115" s="164">
        <v>-0.25</v>
      </c>
      <c r="J115" s="44">
        <v>0.3</v>
      </c>
    </row>
    <row r="116" spans="1:10" x14ac:dyDescent="0.3">
      <c r="A116" s="42" t="s">
        <v>219</v>
      </c>
      <c r="B116" s="161">
        <v>60.5</v>
      </c>
      <c r="C116" s="162">
        <v>82068</v>
      </c>
      <c r="D116" s="163">
        <v>83.99</v>
      </c>
      <c r="E116" s="162">
        <v>2450074</v>
      </c>
      <c r="F116" s="163">
        <v>91.1</v>
      </c>
      <c r="G116" s="162">
        <v>1920165</v>
      </c>
      <c r="H116" s="163">
        <v>70.459999999999994</v>
      </c>
      <c r="I116" s="164">
        <v>0.28000000000000003</v>
      </c>
      <c r="J116" s="44">
        <v>0.28999999999999998</v>
      </c>
    </row>
    <row r="117" spans="1:10" x14ac:dyDescent="0.3">
      <c r="A117" s="43" t="s">
        <v>220</v>
      </c>
      <c r="B117" s="155"/>
      <c r="C117" s="156" t="s">
        <v>314</v>
      </c>
      <c r="D117" s="157" t="s">
        <v>314</v>
      </c>
      <c r="E117" s="156">
        <v>10076</v>
      </c>
      <c r="F117" s="157">
        <v>192.87</v>
      </c>
      <c r="G117" s="156">
        <v>401228</v>
      </c>
      <c r="H117" s="157">
        <v>146.99</v>
      </c>
      <c r="I117" s="158">
        <v>-0.97</v>
      </c>
      <c r="J117" s="45">
        <v>0.31</v>
      </c>
    </row>
    <row r="118" spans="1:10" x14ac:dyDescent="0.3">
      <c r="A118" s="43" t="s">
        <v>221</v>
      </c>
      <c r="B118" s="155"/>
      <c r="C118" s="156" t="s">
        <v>314</v>
      </c>
      <c r="D118" s="157" t="s">
        <v>314</v>
      </c>
      <c r="E118" s="156">
        <v>2366</v>
      </c>
      <c r="F118" s="157">
        <v>165</v>
      </c>
      <c r="G118" s="156">
        <v>881</v>
      </c>
      <c r="H118" s="157">
        <v>150</v>
      </c>
      <c r="I118" s="158">
        <v>1.69</v>
      </c>
      <c r="J118" s="45">
        <v>0.1</v>
      </c>
    </row>
    <row r="119" spans="1:10" x14ac:dyDescent="0.3">
      <c r="A119" s="43" t="s">
        <v>222</v>
      </c>
      <c r="B119" s="155">
        <v>114.54</v>
      </c>
      <c r="C119" s="156">
        <v>35916</v>
      </c>
      <c r="D119" s="157">
        <v>183.12</v>
      </c>
      <c r="E119" s="156">
        <v>835390</v>
      </c>
      <c r="F119" s="157">
        <v>180.96</v>
      </c>
      <c r="G119" s="156">
        <v>661754</v>
      </c>
      <c r="H119" s="157">
        <v>154.44999999999999</v>
      </c>
      <c r="I119" s="158">
        <v>0.26</v>
      </c>
      <c r="J119" s="45">
        <v>0.17</v>
      </c>
    </row>
    <row r="120" spans="1:10" x14ac:dyDescent="0.3">
      <c r="A120" s="43" t="s">
        <v>223</v>
      </c>
      <c r="B120" s="155"/>
      <c r="C120" s="156" t="s">
        <v>314</v>
      </c>
      <c r="D120" s="157" t="s">
        <v>314</v>
      </c>
      <c r="E120" s="156" t="s">
        <v>314</v>
      </c>
      <c r="F120" s="157" t="s">
        <v>314</v>
      </c>
      <c r="G120" s="156">
        <v>717</v>
      </c>
      <c r="H120" s="157">
        <v>150</v>
      </c>
      <c r="I120" s="158"/>
      <c r="J120" s="45"/>
    </row>
    <row r="121" spans="1:10" x14ac:dyDescent="0.3">
      <c r="A121" s="42" t="s">
        <v>224</v>
      </c>
      <c r="B121" s="161">
        <v>27.9</v>
      </c>
      <c r="C121" s="162">
        <v>38748</v>
      </c>
      <c r="D121" s="163">
        <v>55.34</v>
      </c>
      <c r="E121" s="162">
        <v>1922377</v>
      </c>
      <c r="F121" s="163">
        <v>49.77</v>
      </c>
      <c r="G121" s="162">
        <v>5226875</v>
      </c>
      <c r="H121" s="163">
        <v>29.97</v>
      </c>
      <c r="I121" s="164">
        <v>-0.63</v>
      </c>
      <c r="J121" s="44">
        <v>0.66</v>
      </c>
    </row>
    <row r="122" spans="1:10" x14ac:dyDescent="0.3">
      <c r="A122" s="42" t="s">
        <v>225</v>
      </c>
      <c r="B122" s="161">
        <v>26.9</v>
      </c>
      <c r="C122" s="162">
        <v>64920</v>
      </c>
      <c r="D122" s="163">
        <v>55.05</v>
      </c>
      <c r="E122" s="162">
        <v>3717367</v>
      </c>
      <c r="F122" s="163">
        <v>48.67</v>
      </c>
      <c r="G122" s="162">
        <v>9827372</v>
      </c>
      <c r="H122" s="163">
        <v>30.52</v>
      </c>
      <c r="I122" s="164">
        <v>-0.62</v>
      </c>
      <c r="J122" s="44">
        <v>0.59</v>
      </c>
    </row>
    <row r="123" spans="1:10" x14ac:dyDescent="0.3">
      <c r="A123" s="42" t="s">
        <v>226</v>
      </c>
      <c r="B123" s="161">
        <v>24.8</v>
      </c>
      <c r="C123" s="162">
        <v>140581</v>
      </c>
      <c r="D123" s="163">
        <v>36.450000000000003</v>
      </c>
      <c r="E123" s="162">
        <v>4962674</v>
      </c>
      <c r="F123" s="163">
        <v>36.83</v>
      </c>
      <c r="G123" s="162">
        <v>5125296</v>
      </c>
      <c r="H123" s="163">
        <v>28.48</v>
      </c>
      <c r="I123" s="164">
        <v>-0.03</v>
      </c>
      <c r="J123" s="44">
        <v>0.28999999999999998</v>
      </c>
    </row>
    <row r="124" spans="1:10" x14ac:dyDescent="0.3">
      <c r="A124" s="43" t="s">
        <v>227</v>
      </c>
      <c r="B124" s="155">
        <v>51.44</v>
      </c>
      <c r="C124" s="156">
        <v>114</v>
      </c>
      <c r="D124" s="157">
        <v>100</v>
      </c>
      <c r="E124" s="156">
        <v>697488</v>
      </c>
      <c r="F124" s="157">
        <v>85.96</v>
      </c>
      <c r="G124" s="156">
        <v>885621</v>
      </c>
      <c r="H124" s="157">
        <v>59.52</v>
      </c>
      <c r="I124" s="158">
        <v>-0.21</v>
      </c>
      <c r="J124" s="45">
        <v>0.44</v>
      </c>
    </row>
    <row r="125" spans="1:10" x14ac:dyDescent="0.3">
      <c r="A125" s="42" t="s">
        <v>228</v>
      </c>
      <c r="B125" s="161"/>
      <c r="C125" s="162" t="s">
        <v>314</v>
      </c>
      <c r="D125" s="163" t="s">
        <v>314</v>
      </c>
      <c r="E125" s="162">
        <v>45</v>
      </c>
      <c r="F125" s="163">
        <v>46</v>
      </c>
      <c r="G125" s="162">
        <v>214</v>
      </c>
      <c r="H125" s="163">
        <v>24.16</v>
      </c>
      <c r="I125" s="164">
        <v>-0.79</v>
      </c>
      <c r="J125" s="44">
        <v>0.9</v>
      </c>
    </row>
    <row r="126" spans="1:10" ht="17.25" thickBot="1" x14ac:dyDescent="0.35">
      <c r="A126" s="48" t="s">
        <v>229</v>
      </c>
      <c r="B126" s="39"/>
      <c r="C126" s="38" t="s">
        <v>314</v>
      </c>
      <c r="D126" s="56" t="s">
        <v>314</v>
      </c>
      <c r="E126" s="38">
        <v>5578</v>
      </c>
      <c r="F126" s="56">
        <v>29.44</v>
      </c>
      <c r="G126" s="38">
        <v>426789</v>
      </c>
      <c r="H126" s="56">
        <v>29.99</v>
      </c>
      <c r="I126" s="55">
        <v>-0.99</v>
      </c>
      <c r="J126" s="54">
        <v>-0.02</v>
      </c>
    </row>
    <row r="127" spans="1:10" x14ac:dyDescent="0.3">
      <c r="A127" s="100" t="s">
        <v>230</v>
      </c>
      <c r="B127" s="101"/>
      <c r="C127" s="102" t="s">
        <v>314</v>
      </c>
      <c r="D127" s="103" t="s">
        <v>314</v>
      </c>
      <c r="E127" s="102">
        <v>2411870</v>
      </c>
      <c r="F127" s="103">
        <v>75.33</v>
      </c>
      <c r="G127" s="102">
        <v>2010593</v>
      </c>
      <c r="H127" s="103">
        <v>61.51</v>
      </c>
      <c r="I127" s="104">
        <v>0.2</v>
      </c>
      <c r="J127" s="105">
        <v>0.22</v>
      </c>
    </row>
    <row r="128" spans="1:10" x14ac:dyDescent="0.3">
      <c r="A128" s="42" t="s">
        <v>231</v>
      </c>
      <c r="B128" s="161">
        <v>28.25</v>
      </c>
      <c r="C128" s="162">
        <v>11385</v>
      </c>
      <c r="D128" s="163">
        <v>62</v>
      </c>
      <c r="E128" s="162">
        <v>10612861</v>
      </c>
      <c r="F128" s="163">
        <v>71.27</v>
      </c>
      <c r="G128" s="162">
        <v>13627778</v>
      </c>
      <c r="H128" s="163">
        <v>55.32</v>
      </c>
      <c r="I128" s="164">
        <v>-0.22</v>
      </c>
      <c r="J128" s="44">
        <v>0.28999999999999998</v>
      </c>
    </row>
    <row r="129" spans="1:10" x14ac:dyDescent="0.3">
      <c r="A129" s="42" t="s">
        <v>232</v>
      </c>
      <c r="B129" s="161"/>
      <c r="C129" s="162" t="s">
        <v>314</v>
      </c>
      <c r="D129" s="163" t="s">
        <v>314</v>
      </c>
      <c r="E129" s="162">
        <v>5578735</v>
      </c>
      <c r="F129" s="163">
        <v>69.069999999999993</v>
      </c>
      <c r="G129" s="162">
        <v>3645667</v>
      </c>
      <c r="H129" s="163">
        <v>52.69</v>
      </c>
      <c r="I129" s="164">
        <v>0.53</v>
      </c>
      <c r="J129" s="44">
        <v>0.31</v>
      </c>
    </row>
    <row r="130" spans="1:10" x14ac:dyDescent="0.3">
      <c r="A130" s="43" t="s">
        <v>233</v>
      </c>
      <c r="B130" s="155"/>
      <c r="C130" s="156" t="s">
        <v>314</v>
      </c>
      <c r="D130" s="157" t="s">
        <v>314</v>
      </c>
      <c r="E130" s="156">
        <v>119375</v>
      </c>
      <c r="F130" s="157">
        <v>63.55</v>
      </c>
      <c r="G130" s="156">
        <v>69312</v>
      </c>
      <c r="H130" s="157">
        <v>52.62</v>
      </c>
      <c r="I130" s="158">
        <v>0.72</v>
      </c>
      <c r="J130" s="45">
        <v>0.21</v>
      </c>
    </row>
    <row r="131" spans="1:10" x14ac:dyDescent="0.3">
      <c r="A131" s="43" t="s">
        <v>234</v>
      </c>
      <c r="B131" s="155"/>
      <c r="C131" s="156" t="s">
        <v>314</v>
      </c>
      <c r="D131" s="157" t="s">
        <v>314</v>
      </c>
      <c r="E131" s="156">
        <v>118134</v>
      </c>
      <c r="F131" s="157">
        <v>59.38</v>
      </c>
      <c r="G131" s="156">
        <v>390899</v>
      </c>
      <c r="H131" s="157">
        <v>49.7</v>
      </c>
      <c r="I131" s="158">
        <v>-0.7</v>
      </c>
      <c r="J131" s="45">
        <v>0.19</v>
      </c>
    </row>
    <row r="132" spans="1:10" x14ac:dyDescent="0.3">
      <c r="A132" s="42" t="s">
        <v>235</v>
      </c>
      <c r="B132" s="161"/>
      <c r="C132" s="162" t="s">
        <v>314</v>
      </c>
      <c r="D132" s="163" t="s">
        <v>314</v>
      </c>
      <c r="E132" s="162" t="s">
        <v>314</v>
      </c>
      <c r="F132" s="163" t="s">
        <v>314</v>
      </c>
      <c r="G132" s="162">
        <v>126817</v>
      </c>
      <c r="H132" s="163">
        <v>84.91</v>
      </c>
      <c r="I132" s="164"/>
      <c r="J132" s="44"/>
    </row>
    <row r="133" spans="1:10" x14ac:dyDescent="0.3">
      <c r="A133" s="43" t="s">
        <v>236</v>
      </c>
      <c r="B133" s="155">
        <v>61.04</v>
      </c>
      <c r="C133" s="156">
        <v>8153</v>
      </c>
      <c r="D133" s="157">
        <v>147.44999999999999</v>
      </c>
      <c r="E133" s="156">
        <v>532281</v>
      </c>
      <c r="F133" s="157">
        <v>150.51</v>
      </c>
      <c r="G133" s="156">
        <v>545665</v>
      </c>
      <c r="H133" s="157">
        <v>125.3</v>
      </c>
      <c r="I133" s="158">
        <v>-0.02</v>
      </c>
      <c r="J133" s="45">
        <v>0.2</v>
      </c>
    </row>
    <row r="134" spans="1:10" x14ac:dyDescent="0.3">
      <c r="A134" s="42" t="s">
        <v>237</v>
      </c>
      <c r="B134" s="161">
        <v>46</v>
      </c>
      <c r="C134" s="162">
        <v>3216</v>
      </c>
      <c r="D134" s="163">
        <v>59</v>
      </c>
      <c r="E134" s="162">
        <v>7191</v>
      </c>
      <c r="F134" s="163">
        <v>75.12</v>
      </c>
      <c r="G134" s="162">
        <v>3304</v>
      </c>
      <c r="H134" s="163">
        <v>72.569999999999993</v>
      </c>
      <c r="I134" s="164">
        <v>1.18</v>
      </c>
      <c r="J134" s="44">
        <v>0.04</v>
      </c>
    </row>
    <row r="135" spans="1:10" x14ac:dyDescent="0.3">
      <c r="A135" s="43" t="s">
        <v>238</v>
      </c>
      <c r="B135" s="155">
        <v>70.08</v>
      </c>
      <c r="C135" s="156">
        <v>2853</v>
      </c>
      <c r="D135" s="157">
        <v>90</v>
      </c>
      <c r="E135" s="156">
        <v>234869</v>
      </c>
      <c r="F135" s="157">
        <v>102.52</v>
      </c>
      <c r="G135" s="156">
        <v>413721</v>
      </c>
      <c r="H135" s="157">
        <v>93.9</v>
      </c>
      <c r="I135" s="158">
        <v>-0.43</v>
      </c>
      <c r="J135" s="45">
        <v>0.09</v>
      </c>
    </row>
    <row r="136" spans="1:10" x14ac:dyDescent="0.3">
      <c r="A136" s="43" t="s">
        <v>239</v>
      </c>
      <c r="B136" s="155" t="s">
        <v>185</v>
      </c>
      <c r="C136" s="156">
        <v>69</v>
      </c>
      <c r="D136" s="157">
        <v>84</v>
      </c>
      <c r="E136" s="156">
        <v>404496</v>
      </c>
      <c r="F136" s="157">
        <v>94.05</v>
      </c>
      <c r="G136" s="156">
        <v>608773</v>
      </c>
      <c r="H136" s="157">
        <v>87.4</v>
      </c>
      <c r="I136" s="158">
        <v>-0.34</v>
      </c>
      <c r="J136" s="45">
        <v>0.08</v>
      </c>
    </row>
    <row r="137" spans="1:10" x14ac:dyDescent="0.3">
      <c r="A137" s="43" t="s">
        <v>240</v>
      </c>
      <c r="B137" s="155" t="s">
        <v>185</v>
      </c>
      <c r="C137" s="156">
        <v>548</v>
      </c>
      <c r="D137" s="157">
        <v>75</v>
      </c>
      <c r="E137" s="156">
        <v>118523</v>
      </c>
      <c r="F137" s="157">
        <v>87.33</v>
      </c>
      <c r="G137" s="156">
        <v>195441</v>
      </c>
      <c r="H137" s="157">
        <v>85.12</v>
      </c>
      <c r="I137" s="158">
        <v>-0.39</v>
      </c>
      <c r="J137" s="45">
        <v>0.03</v>
      </c>
    </row>
    <row r="138" spans="1:10" x14ac:dyDescent="0.3">
      <c r="A138" s="42" t="s">
        <v>241</v>
      </c>
      <c r="B138" s="161"/>
      <c r="C138" s="162" t="s">
        <v>314</v>
      </c>
      <c r="D138" s="163" t="s">
        <v>314</v>
      </c>
      <c r="E138" s="162" t="s">
        <v>314</v>
      </c>
      <c r="F138" s="163" t="s">
        <v>314</v>
      </c>
      <c r="G138" s="162" t="s">
        <v>314</v>
      </c>
      <c r="H138" s="163" t="s">
        <v>314</v>
      </c>
      <c r="I138" s="164"/>
      <c r="J138" s="44"/>
    </row>
    <row r="139" spans="1:10" x14ac:dyDescent="0.3">
      <c r="A139" s="42" t="s">
        <v>242</v>
      </c>
      <c r="B139" s="161"/>
      <c r="C139" s="162" t="s">
        <v>314</v>
      </c>
      <c r="D139" s="163" t="s">
        <v>314</v>
      </c>
      <c r="E139" s="162" t="s">
        <v>314</v>
      </c>
      <c r="F139" s="163" t="s">
        <v>314</v>
      </c>
      <c r="G139" s="162" t="s">
        <v>314</v>
      </c>
      <c r="H139" s="163" t="s">
        <v>314</v>
      </c>
      <c r="I139" s="164"/>
      <c r="J139" s="44"/>
    </row>
    <row r="140" spans="1:10" ht="17.25" thickBot="1" x14ac:dyDescent="0.35">
      <c r="A140" s="48" t="s">
        <v>243</v>
      </c>
      <c r="B140" s="39" t="s">
        <v>185</v>
      </c>
      <c r="C140" s="38">
        <v>30046</v>
      </c>
      <c r="D140" s="56">
        <v>75</v>
      </c>
      <c r="E140" s="38">
        <v>109166</v>
      </c>
      <c r="F140" s="56">
        <v>83.42</v>
      </c>
      <c r="G140" s="38">
        <v>113381</v>
      </c>
      <c r="H140" s="56">
        <v>81.95</v>
      </c>
      <c r="I140" s="55">
        <v>-0.04</v>
      </c>
      <c r="J140" s="54">
        <v>0.02</v>
      </c>
    </row>
    <row r="141" spans="1:10" x14ac:dyDescent="0.3">
      <c r="A141" s="100" t="s">
        <v>244</v>
      </c>
      <c r="B141" s="101"/>
      <c r="C141" s="102" t="s">
        <v>314</v>
      </c>
      <c r="D141" s="103" t="s">
        <v>314</v>
      </c>
      <c r="E141" s="102" t="s">
        <v>314</v>
      </c>
      <c r="F141" s="103" t="s">
        <v>314</v>
      </c>
      <c r="G141" s="102" t="s">
        <v>314</v>
      </c>
      <c r="H141" s="103" t="s">
        <v>314</v>
      </c>
      <c r="I141" s="104"/>
      <c r="J141" s="105"/>
    </row>
    <row r="142" spans="1:10" x14ac:dyDescent="0.3">
      <c r="A142" s="42" t="s">
        <v>245</v>
      </c>
      <c r="B142" s="161">
        <v>80</v>
      </c>
      <c r="C142" s="162">
        <v>65</v>
      </c>
      <c r="D142" s="163" t="s">
        <v>346</v>
      </c>
      <c r="E142" s="162">
        <v>5188141</v>
      </c>
      <c r="F142" s="163">
        <v>177.53</v>
      </c>
      <c r="G142" s="162">
        <v>7637536</v>
      </c>
      <c r="H142" s="163">
        <v>216.25</v>
      </c>
      <c r="I142" s="164">
        <v>-0.32</v>
      </c>
      <c r="J142" s="44">
        <v>-0.18</v>
      </c>
    </row>
    <row r="143" spans="1:10" x14ac:dyDescent="0.3">
      <c r="A143" s="43" t="s">
        <v>246</v>
      </c>
      <c r="B143" s="155"/>
      <c r="C143" s="156" t="s">
        <v>314</v>
      </c>
      <c r="D143" s="157" t="s">
        <v>314</v>
      </c>
      <c r="E143" s="156">
        <v>130362</v>
      </c>
      <c r="F143" s="157">
        <v>50.97</v>
      </c>
      <c r="G143" s="156">
        <v>60830</v>
      </c>
      <c r="H143" s="157">
        <v>29.09</v>
      </c>
      <c r="I143" s="158">
        <v>1.1399999999999999</v>
      </c>
      <c r="J143" s="45">
        <v>0.75</v>
      </c>
    </row>
    <row r="144" spans="1:10" x14ac:dyDescent="0.3">
      <c r="A144" s="43" t="s">
        <v>247</v>
      </c>
      <c r="B144" s="155"/>
      <c r="C144" s="156" t="s">
        <v>314</v>
      </c>
      <c r="D144" s="157" t="s">
        <v>314</v>
      </c>
      <c r="E144" s="156">
        <v>1044991</v>
      </c>
      <c r="F144" s="157">
        <v>43.8</v>
      </c>
      <c r="G144" s="156">
        <v>515500</v>
      </c>
      <c r="H144" s="157">
        <v>25.12</v>
      </c>
      <c r="I144" s="158">
        <v>1.03</v>
      </c>
      <c r="J144" s="45">
        <v>0.74</v>
      </c>
    </row>
    <row r="145" spans="1:10" x14ac:dyDescent="0.3">
      <c r="A145" s="43" t="s">
        <v>248</v>
      </c>
      <c r="B145" s="155">
        <v>4</v>
      </c>
      <c r="C145" s="156">
        <v>1677</v>
      </c>
      <c r="D145" s="157">
        <v>30</v>
      </c>
      <c r="E145" s="156">
        <v>325046</v>
      </c>
      <c r="F145" s="157">
        <v>31.94</v>
      </c>
      <c r="G145" s="156">
        <v>147966</v>
      </c>
      <c r="H145" s="157">
        <v>23.21</v>
      </c>
      <c r="I145" s="158">
        <v>1.2</v>
      </c>
      <c r="J145" s="45">
        <v>0.38</v>
      </c>
    </row>
    <row r="146" spans="1:10" x14ac:dyDescent="0.3">
      <c r="A146" s="42" t="s">
        <v>249</v>
      </c>
      <c r="B146" s="161"/>
      <c r="C146" s="162" t="s">
        <v>314</v>
      </c>
      <c r="D146" s="163" t="s">
        <v>314</v>
      </c>
      <c r="E146" s="162">
        <v>299336</v>
      </c>
      <c r="F146" s="163">
        <v>56.95</v>
      </c>
      <c r="G146" s="162">
        <v>224211</v>
      </c>
      <c r="H146" s="163">
        <v>35.53</v>
      </c>
      <c r="I146" s="164">
        <v>0.34</v>
      </c>
      <c r="J146" s="44">
        <v>0.6</v>
      </c>
    </row>
    <row r="147" spans="1:10" x14ac:dyDescent="0.3">
      <c r="A147" s="42" t="s">
        <v>250</v>
      </c>
      <c r="B147" s="161"/>
      <c r="C147" s="162" t="s">
        <v>314</v>
      </c>
      <c r="D147" s="163" t="s">
        <v>314</v>
      </c>
      <c r="E147" s="162">
        <v>1697</v>
      </c>
      <c r="F147" s="163">
        <v>49.98</v>
      </c>
      <c r="G147" s="162">
        <v>1156</v>
      </c>
      <c r="H147" s="163">
        <v>27.64</v>
      </c>
      <c r="I147" s="164">
        <v>0.47</v>
      </c>
      <c r="J147" s="44">
        <v>0.81</v>
      </c>
    </row>
    <row r="148" spans="1:10" x14ac:dyDescent="0.3">
      <c r="A148" s="42" t="s">
        <v>251</v>
      </c>
      <c r="B148" s="161"/>
      <c r="C148" s="162" t="s">
        <v>314</v>
      </c>
      <c r="D148" s="163" t="s">
        <v>314</v>
      </c>
      <c r="E148" s="162">
        <v>29159</v>
      </c>
      <c r="F148" s="163">
        <v>56.27</v>
      </c>
      <c r="G148" s="162">
        <v>5130</v>
      </c>
      <c r="H148" s="163">
        <v>37.89</v>
      </c>
      <c r="I148" s="164">
        <v>4.68</v>
      </c>
      <c r="J148" s="44">
        <v>0.49</v>
      </c>
    </row>
    <row r="149" spans="1:10" x14ac:dyDescent="0.3">
      <c r="A149" s="42" t="s">
        <v>252</v>
      </c>
      <c r="B149" s="161" t="s">
        <v>185</v>
      </c>
      <c r="C149" s="162">
        <v>4267</v>
      </c>
      <c r="D149" s="163">
        <v>50.49</v>
      </c>
      <c r="E149" s="162">
        <v>149336</v>
      </c>
      <c r="F149" s="163">
        <v>51.35</v>
      </c>
      <c r="G149" s="162">
        <v>173887</v>
      </c>
      <c r="H149" s="163">
        <v>32.56</v>
      </c>
      <c r="I149" s="164">
        <v>-0.14000000000000001</v>
      </c>
      <c r="J149" s="44">
        <v>0.57999999999999996</v>
      </c>
    </row>
    <row r="150" spans="1:10" x14ac:dyDescent="0.3">
      <c r="A150" s="43" t="s">
        <v>253</v>
      </c>
      <c r="B150" s="155">
        <v>17</v>
      </c>
      <c r="C150" s="156">
        <v>601</v>
      </c>
      <c r="D150" s="157">
        <v>18.78</v>
      </c>
      <c r="E150" s="156">
        <v>405994</v>
      </c>
      <c r="F150" s="157">
        <v>34.4</v>
      </c>
      <c r="G150" s="156">
        <v>684807</v>
      </c>
      <c r="H150" s="157">
        <v>36.020000000000003</v>
      </c>
      <c r="I150" s="158">
        <v>-0.41</v>
      </c>
      <c r="J150" s="45">
        <v>-0.04</v>
      </c>
    </row>
    <row r="151" spans="1:10" x14ac:dyDescent="0.3">
      <c r="A151" s="43" t="s">
        <v>254</v>
      </c>
      <c r="B151" s="155"/>
      <c r="C151" s="156" t="s">
        <v>314</v>
      </c>
      <c r="D151" s="157" t="s">
        <v>314</v>
      </c>
      <c r="E151" s="156">
        <v>26117</v>
      </c>
      <c r="F151" s="157">
        <v>19.940000000000001</v>
      </c>
      <c r="G151" s="156">
        <v>69543</v>
      </c>
      <c r="H151" s="157">
        <v>28.5</v>
      </c>
      <c r="I151" s="158">
        <v>-0.62</v>
      </c>
      <c r="J151" s="45">
        <v>-0.3</v>
      </c>
    </row>
    <row r="152" spans="1:10" x14ac:dyDescent="0.3">
      <c r="A152" s="43" t="s">
        <v>255</v>
      </c>
      <c r="B152" s="155" t="s">
        <v>185</v>
      </c>
      <c r="C152" s="156">
        <v>774</v>
      </c>
      <c r="D152" s="157">
        <v>22.8</v>
      </c>
      <c r="E152" s="156">
        <v>131178</v>
      </c>
      <c r="F152" s="157">
        <v>20.22</v>
      </c>
      <c r="G152" s="156">
        <v>136111</v>
      </c>
      <c r="H152" s="157">
        <v>28.29</v>
      </c>
      <c r="I152" s="158">
        <v>-0.04</v>
      </c>
      <c r="J152" s="45">
        <v>-0.28999999999999998</v>
      </c>
    </row>
    <row r="153" spans="1:10" ht="17.25" thickBot="1" x14ac:dyDescent="0.35">
      <c r="A153" s="48" t="s">
        <v>256</v>
      </c>
      <c r="B153" s="39"/>
      <c r="C153" s="38" t="s">
        <v>314</v>
      </c>
      <c r="D153" s="56" t="s">
        <v>314</v>
      </c>
      <c r="E153" s="38" t="s">
        <v>314</v>
      </c>
      <c r="F153" s="56" t="s">
        <v>314</v>
      </c>
      <c r="G153" s="38">
        <v>167</v>
      </c>
      <c r="H153" s="56">
        <v>90</v>
      </c>
      <c r="I153" s="55"/>
      <c r="J153" s="54"/>
    </row>
    <row r="154" spans="1:10" x14ac:dyDescent="0.3">
      <c r="A154" s="100" t="s">
        <v>257</v>
      </c>
      <c r="B154" s="101"/>
      <c r="C154" s="102" t="s">
        <v>314</v>
      </c>
      <c r="D154" s="103" t="s">
        <v>314</v>
      </c>
      <c r="E154" s="102">
        <v>198</v>
      </c>
      <c r="F154" s="103">
        <v>107.42</v>
      </c>
      <c r="G154" s="102">
        <v>211</v>
      </c>
      <c r="H154" s="103">
        <v>130.16999999999999</v>
      </c>
      <c r="I154" s="104">
        <v>-0.06</v>
      </c>
      <c r="J154" s="105">
        <v>-0.17</v>
      </c>
    </row>
    <row r="155" spans="1:10" x14ac:dyDescent="0.3">
      <c r="A155" s="42" t="s">
        <v>258</v>
      </c>
      <c r="B155" s="161"/>
      <c r="C155" s="162" t="s">
        <v>314</v>
      </c>
      <c r="D155" s="163" t="s">
        <v>314</v>
      </c>
      <c r="E155" s="162">
        <v>280</v>
      </c>
      <c r="F155" s="163">
        <v>126.37</v>
      </c>
      <c r="G155" s="162">
        <v>251</v>
      </c>
      <c r="H155" s="163">
        <v>128.44999999999999</v>
      </c>
      <c r="I155" s="164">
        <v>0.11</v>
      </c>
      <c r="J155" s="44">
        <v>-0.02</v>
      </c>
    </row>
    <row r="156" spans="1:10" x14ac:dyDescent="0.3">
      <c r="A156" s="42" t="s">
        <v>259</v>
      </c>
      <c r="B156" s="161"/>
      <c r="C156" s="162" t="s">
        <v>314</v>
      </c>
      <c r="D156" s="163" t="s">
        <v>314</v>
      </c>
      <c r="E156" s="162">
        <v>1399</v>
      </c>
      <c r="F156" s="163">
        <v>130.63</v>
      </c>
      <c r="G156" s="162">
        <v>1173</v>
      </c>
      <c r="H156" s="163">
        <v>117.76</v>
      </c>
      <c r="I156" s="164">
        <v>0.19</v>
      </c>
      <c r="J156" s="44">
        <v>0.11</v>
      </c>
    </row>
    <row r="157" spans="1:10" x14ac:dyDescent="0.3">
      <c r="A157" s="42" t="s">
        <v>260</v>
      </c>
      <c r="B157" s="161"/>
      <c r="C157" s="162" t="s">
        <v>314</v>
      </c>
      <c r="D157" s="163" t="s">
        <v>314</v>
      </c>
      <c r="E157" s="162" t="s">
        <v>314</v>
      </c>
      <c r="F157" s="163" t="s">
        <v>314</v>
      </c>
      <c r="G157" s="162" t="s">
        <v>314</v>
      </c>
      <c r="H157" s="163" t="s">
        <v>314</v>
      </c>
      <c r="I157" s="164"/>
      <c r="J157" s="44"/>
    </row>
    <row r="158" spans="1:10" x14ac:dyDescent="0.3">
      <c r="A158" s="43" t="s">
        <v>261</v>
      </c>
      <c r="B158" s="155"/>
      <c r="C158" s="156" t="s">
        <v>314</v>
      </c>
      <c r="D158" s="157" t="s">
        <v>314</v>
      </c>
      <c r="E158" s="156">
        <v>1684</v>
      </c>
      <c r="F158" s="157">
        <v>91.28</v>
      </c>
      <c r="G158" s="156">
        <v>1806</v>
      </c>
      <c r="H158" s="157">
        <v>99.36</v>
      </c>
      <c r="I158" s="158">
        <v>-7.0000000000000007E-2</v>
      </c>
      <c r="J158" s="45">
        <v>-0.08</v>
      </c>
    </row>
    <row r="159" spans="1:10" x14ac:dyDescent="0.3">
      <c r="A159" s="43" t="s">
        <v>262</v>
      </c>
      <c r="B159" s="155"/>
      <c r="C159" s="156" t="s">
        <v>314</v>
      </c>
      <c r="D159" s="157" t="s">
        <v>314</v>
      </c>
      <c r="E159" s="156">
        <v>1283</v>
      </c>
      <c r="F159" s="157">
        <v>94.72</v>
      </c>
      <c r="G159" s="156">
        <v>1285</v>
      </c>
      <c r="H159" s="157">
        <v>107.94</v>
      </c>
      <c r="I159" s="158">
        <v>0</v>
      </c>
      <c r="J159" s="45">
        <v>-0.12</v>
      </c>
    </row>
    <row r="160" spans="1:10" x14ac:dyDescent="0.3">
      <c r="A160" s="43" t="s">
        <v>263</v>
      </c>
      <c r="B160" s="155">
        <v>66</v>
      </c>
      <c r="C160" s="156">
        <v>571</v>
      </c>
      <c r="D160" s="157">
        <v>109.15</v>
      </c>
      <c r="E160" s="156">
        <v>5402</v>
      </c>
      <c r="F160" s="157">
        <v>96.79</v>
      </c>
      <c r="G160" s="156">
        <v>1173</v>
      </c>
      <c r="H160" s="157">
        <v>104.2</v>
      </c>
      <c r="I160" s="158">
        <v>3.6</v>
      </c>
      <c r="J160" s="45">
        <v>-7.0000000000000007E-2</v>
      </c>
    </row>
    <row r="161" spans="1:10" x14ac:dyDescent="0.3">
      <c r="A161" s="43" t="s">
        <v>264</v>
      </c>
      <c r="B161" s="155"/>
      <c r="C161" s="156" t="s">
        <v>314</v>
      </c>
      <c r="D161" s="157" t="s">
        <v>314</v>
      </c>
      <c r="E161" s="156" t="s">
        <v>314</v>
      </c>
      <c r="F161" s="157" t="s">
        <v>314</v>
      </c>
      <c r="G161" s="156" t="s">
        <v>314</v>
      </c>
      <c r="H161" s="157" t="s">
        <v>314</v>
      </c>
      <c r="I161" s="158"/>
      <c r="J161" s="45"/>
    </row>
    <row r="162" spans="1:10" x14ac:dyDescent="0.3">
      <c r="A162" s="42" t="s">
        <v>265</v>
      </c>
      <c r="B162" s="161"/>
      <c r="C162" s="162" t="s">
        <v>314</v>
      </c>
      <c r="D162" s="163" t="s">
        <v>314</v>
      </c>
      <c r="E162" s="162">
        <v>31295</v>
      </c>
      <c r="F162" s="163">
        <v>41.73</v>
      </c>
      <c r="G162" s="162">
        <v>54614</v>
      </c>
      <c r="H162" s="163">
        <v>29.91</v>
      </c>
      <c r="I162" s="164">
        <v>-0.43</v>
      </c>
      <c r="J162" s="44">
        <v>0.4</v>
      </c>
    </row>
    <row r="163" spans="1:10" x14ac:dyDescent="0.3">
      <c r="A163" s="42" t="s">
        <v>266</v>
      </c>
      <c r="B163" s="161"/>
      <c r="C163" s="162" t="s">
        <v>314</v>
      </c>
      <c r="D163" s="163" t="s">
        <v>314</v>
      </c>
      <c r="E163" s="162">
        <v>6066</v>
      </c>
      <c r="F163" s="163">
        <v>27.33</v>
      </c>
      <c r="G163" s="162">
        <v>4587</v>
      </c>
      <c r="H163" s="163">
        <v>24.75</v>
      </c>
      <c r="I163" s="164">
        <v>0.32</v>
      </c>
      <c r="J163" s="44">
        <v>0.1</v>
      </c>
    </row>
    <row r="164" spans="1:10" x14ac:dyDescent="0.3">
      <c r="A164" s="43" t="s">
        <v>267</v>
      </c>
      <c r="B164" s="155"/>
      <c r="C164" s="156" t="s">
        <v>314</v>
      </c>
      <c r="D164" s="157" t="s">
        <v>314</v>
      </c>
      <c r="E164" s="156">
        <v>1128</v>
      </c>
      <c r="F164" s="157">
        <v>10.41</v>
      </c>
      <c r="G164" s="156">
        <v>531</v>
      </c>
      <c r="H164" s="157">
        <v>13.14</v>
      </c>
      <c r="I164" s="158">
        <v>1.1200000000000001</v>
      </c>
      <c r="J164" s="45">
        <v>-0.21</v>
      </c>
    </row>
    <row r="165" spans="1:10" x14ac:dyDescent="0.3">
      <c r="A165" s="43" t="s">
        <v>268</v>
      </c>
      <c r="B165" s="155" t="s">
        <v>185</v>
      </c>
      <c r="C165" s="156">
        <v>13013</v>
      </c>
      <c r="D165" s="157">
        <v>21.2</v>
      </c>
      <c r="E165" s="156">
        <v>133225</v>
      </c>
      <c r="F165" s="157">
        <v>20.49</v>
      </c>
      <c r="G165" s="156">
        <v>48220</v>
      </c>
      <c r="H165" s="157">
        <v>13.72</v>
      </c>
      <c r="I165" s="158">
        <v>1.76</v>
      </c>
      <c r="J165" s="45">
        <v>0.49</v>
      </c>
    </row>
    <row r="166" spans="1:10" x14ac:dyDescent="0.3">
      <c r="A166" s="42" t="s">
        <v>269</v>
      </c>
      <c r="B166" s="161"/>
      <c r="C166" s="162" t="s">
        <v>314</v>
      </c>
      <c r="D166" s="163" t="s">
        <v>314</v>
      </c>
      <c r="E166" s="162" t="s">
        <v>314</v>
      </c>
      <c r="F166" s="163" t="s">
        <v>314</v>
      </c>
      <c r="G166" s="162" t="s">
        <v>314</v>
      </c>
      <c r="H166" s="163" t="s">
        <v>314</v>
      </c>
      <c r="I166" s="164"/>
      <c r="J166" s="44"/>
    </row>
    <row r="167" spans="1:10" x14ac:dyDescent="0.3">
      <c r="A167" s="42" t="s">
        <v>270</v>
      </c>
      <c r="B167" s="161"/>
      <c r="C167" s="162" t="s">
        <v>314</v>
      </c>
      <c r="D167" s="163" t="s">
        <v>314</v>
      </c>
      <c r="E167" s="162">
        <v>55101</v>
      </c>
      <c r="F167" s="163">
        <v>36.44</v>
      </c>
      <c r="G167" s="162">
        <v>94142</v>
      </c>
      <c r="H167" s="163">
        <v>25.54</v>
      </c>
      <c r="I167" s="164">
        <v>-0.41</v>
      </c>
      <c r="J167" s="44">
        <v>0.43</v>
      </c>
    </row>
    <row r="168" spans="1:10" ht="17.25" thickBot="1" x14ac:dyDescent="0.35">
      <c r="A168" s="48" t="s">
        <v>271</v>
      </c>
      <c r="B168" s="39"/>
      <c r="C168" s="38" t="s">
        <v>314</v>
      </c>
      <c r="D168" s="56" t="s">
        <v>314</v>
      </c>
      <c r="E168" s="38">
        <v>172974</v>
      </c>
      <c r="F168" s="56">
        <v>37.200000000000003</v>
      </c>
      <c r="G168" s="38">
        <v>123737</v>
      </c>
      <c r="H168" s="56">
        <v>30.72</v>
      </c>
      <c r="I168" s="55">
        <v>0.4</v>
      </c>
      <c r="J168" s="54">
        <v>0.21</v>
      </c>
    </row>
  </sheetData>
  <conditionalFormatting sqref="B10:J106">
    <cfRule type="containsText" dxfId="11" priority="2" operator="containsText" text="RUND">
      <formula>NOT(ISERROR(SEARCH("RUND",B10)))</formula>
    </cfRule>
    <cfRule type="expression" dxfId="10" priority="3">
      <formula>$A10="RUND"</formula>
    </cfRule>
  </conditionalFormatting>
  <conditionalFormatting sqref="B112:J168">
    <cfRule type="containsText" dxfId="9" priority="11" operator="containsText" text="RUND">
      <formula>NOT(ISERROR(SEARCH("RUND",B112)))</formula>
    </cfRule>
    <cfRule type="expression" dxfId="8" priority="12">
      <formula>$A112="RUND"</formula>
    </cfRule>
  </conditionalFormatting>
  <conditionalFormatting sqref="I10:J106">
    <cfRule type="cellIs" dxfId="7" priority="1" operator="lessThan">
      <formula>0</formula>
    </cfRule>
  </conditionalFormatting>
  <conditionalFormatting sqref="I112:J168">
    <cfRule type="cellIs" dxfId="6" priority="10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U48"/>
  <sheetViews>
    <sheetView zoomScale="84" zoomScaleNormal="84" workbookViewId="0">
      <selection activeCell="L5" sqref="L5"/>
    </sheetView>
  </sheetViews>
  <sheetFormatPr baseColWidth="10" defaultColWidth="11.5546875" defaultRowHeight="16.5" x14ac:dyDescent="0.3"/>
  <cols>
    <col min="1" max="1" width="12.5546875" style="135" bestFit="1" customWidth="1"/>
    <col min="2" max="2" width="12.77734375" style="135" bestFit="1" customWidth="1"/>
    <col min="3" max="3" width="13.44140625" bestFit="1" customWidth="1"/>
    <col min="4" max="5" width="9.88671875" style="139" bestFit="1" customWidth="1"/>
    <col min="6" max="6" width="9" style="139" bestFit="1" customWidth="1"/>
    <col min="7" max="7" width="6.6640625" bestFit="1" customWidth="1"/>
    <col min="8" max="8" width="4.109375" customWidth="1"/>
    <col min="9" max="9" width="13.33203125" style="135" bestFit="1" customWidth="1"/>
    <col min="10" max="10" width="13.44140625" style="135" bestFit="1" customWidth="1"/>
    <col min="11" max="11" width="13.44140625" bestFit="1" customWidth="1"/>
    <col min="12" max="13" width="9.88671875" style="139" bestFit="1" customWidth="1"/>
    <col min="14" max="14" width="9" style="139" bestFit="1" customWidth="1"/>
    <col min="15" max="15" width="6.6640625" bestFit="1" customWidth="1"/>
    <col min="16" max="16" width="4.109375" customWidth="1"/>
    <col min="17" max="17" width="6.21875" style="135" bestFit="1" customWidth="1"/>
    <col min="18" max="18" width="15.77734375" style="135" bestFit="1" customWidth="1"/>
    <col min="19" max="19" width="13.44140625" bestFit="1" customWidth="1"/>
    <col min="20" max="22" width="10" style="139" bestFit="1" customWidth="1"/>
    <col min="23" max="23" width="6.6640625" bestFit="1" customWidth="1"/>
    <col min="24" max="24" width="4.109375" customWidth="1"/>
    <col min="25" max="25" width="10.109375" style="135" bestFit="1" customWidth="1"/>
    <col min="26" max="26" width="17.5546875" style="135" bestFit="1" customWidth="1"/>
    <col min="27" max="27" width="13.44140625" bestFit="1" customWidth="1"/>
    <col min="28" max="28" width="11" style="139" bestFit="1" customWidth="1"/>
    <col min="29" max="30" width="10" style="139" bestFit="1" customWidth="1"/>
    <col min="31" max="31" width="6.6640625" bestFit="1" customWidth="1"/>
    <col min="32" max="32" width="4.109375" customWidth="1"/>
    <col min="33" max="33" width="13.44140625" style="135" bestFit="1" customWidth="1"/>
    <col min="34" max="34" width="14.33203125" style="135" bestFit="1" customWidth="1"/>
    <col min="35" max="35" width="13.44140625" bestFit="1" customWidth="1"/>
    <col min="36" max="37" width="9.88671875" style="139" bestFit="1" customWidth="1"/>
    <col min="38" max="38" width="9" style="139" bestFit="1" customWidth="1"/>
    <col min="39" max="39" width="6.6640625" bestFit="1" customWidth="1"/>
    <col min="40" max="40" width="4.109375" customWidth="1"/>
    <col min="41" max="41" width="13.88671875" style="135" bestFit="1" customWidth="1"/>
    <col min="42" max="42" width="16.21875" style="135" bestFit="1" customWidth="1"/>
    <col min="43" max="43" width="13.44140625" bestFit="1" customWidth="1"/>
    <col min="44" max="45" width="9.88671875" style="139" bestFit="1" customWidth="1"/>
    <col min="46" max="46" width="9" style="139" bestFit="1" customWidth="1"/>
    <col min="47" max="47" width="6.6640625" bestFit="1" customWidth="1"/>
  </cols>
  <sheetData>
    <row r="1" spans="1:47" ht="16.5" customHeight="1" x14ac:dyDescent="0.3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7" ht="16.5" customHeight="1" x14ac:dyDescent="0.3">
      <c r="A2" s="145" t="str">
        <f>'Tabeller fra Fisknytt'!A2</f>
        <v>Fisknytt uke 36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7" ht="17.25" customHeight="1" thickBot="1" x14ac:dyDescent="0.3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7" ht="17.25" thickBot="1" x14ac:dyDescent="0.35">
      <c r="A4" s="190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31.08.2026-06.09.2026 (alle kvanta i rundvekt)</v>
      </c>
      <c r="B4" s="191"/>
      <c r="C4" s="191"/>
      <c r="D4" s="191"/>
      <c r="E4" s="191"/>
      <c r="F4" s="191"/>
      <c r="G4" s="192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7" x14ac:dyDescent="0.3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7" x14ac:dyDescent="0.3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7" x14ac:dyDescent="0.3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7" ht="17.25" thickBot="1" x14ac:dyDescent="0.35">
      <c r="A8" s="193" t="s">
        <v>11</v>
      </c>
      <c r="B8" s="193"/>
      <c r="C8" s="193"/>
      <c r="D8" s="193"/>
      <c r="E8" s="193"/>
      <c r="F8" s="193"/>
      <c r="G8" s="193"/>
      <c r="I8" s="189" t="s">
        <v>13</v>
      </c>
      <c r="J8" s="189"/>
      <c r="K8" s="189"/>
      <c r="L8" s="189"/>
      <c r="M8" s="189"/>
      <c r="N8" s="189"/>
      <c r="O8" s="189"/>
      <c r="Q8" s="189" t="s">
        <v>15</v>
      </c>
      <c r="R8" s="189"/>
      <c r="S8" s="189"/>
      <c r="T8" s="189"/>
      <c r="U8" s="189"/>
      <c r="V8" s="189"/>
      <c r="W8" s="189"/>
      <c r="Y8" s="189" t="s">
        <v>17</v>
      </c>
      <c r="Z8" s="189"/>
      <c r="AA8" s="189"/>
      <c r="AB8" s="189"/>
      <c r="AC8" s="189"/>
      <c r="AD8" s="189"/>
      <c r="AE8" s="189"/>
      <c r="AG8" s="189" t="s">
        <v>18</v>
      </c>
      <c r="AH8" s="189"/>
      <c r="AI8" s="189"/>
      <c r="AJ8" s="189"/>
      <c r="AK8" s="189"/>
      <c r="AL8" s="189"/>
      <c r="AM8" s="189"/>
      <c r="AO8" s="189" t="s">
        <v>62</v>
      </c>
      <c r="AP8" s="189"/>
      <c r="AQ8" s="189"/>
      <c r="AR8" s="189"/>
      <c r="AS8" s="189"/>
      <c r="AT8" s="189"/>
      <c r="AU8" s="189"/>
    </row>
    <row r="9" spans="1:47" s="135" customFormat="1" ht="17.25" thickBot="1" x14ac:dyDescent="0.35">
      <c r="A9" s="146" t="s">
        <v>6</v>
      </c>
      <c r="B9" s="147" t="s">
        <v>63</v>
      </c>
      <c r="C9" s="147" t="s">
        <v>64</v>
      </c>
      <c r="D9" s="147" t="s">
        <v>65</v>
      </c>
      <c r="E9" s="147" t="s">
        <v>66</v>
      </c>
      <c r="F9" s="147" t="s">
        <v>67</v>
      </c>
      <c r="G9" s="148" t="s">
        <v>68</v>
      </c>
      <c r="H9"/>
      <c r="I9" s="136" t="s">
        <v>6</v>
      </c>
      <c r="J9" s="137" t="s">
        <v>63</v>
      </c>
      <c r="K9" s="137" t="s">
        <v>64</v>
      </c>
      <c r="L9" s="137" t="s">
        <v>65</v>
      </c>
      <c r="M9" s="137" t="s">
        <v>66</v>
      </c>
      <c r="N9" s="137" t="s">
        <v>67</v>
      </c>
      <c r="O9" s="138" t="s">
        <v>68</v>
      </c>
      <c r="P9"/>
      <c r="Q9" s="136" t="s">
        <v>6</v>
      </c>
      <c r="R9" s="137" t="s">
        <v>63</v>
      </c>
      <c r="S9" s="137" t="s">
        <v>64</v>
      </c>
      <c r="T9" s="137" t="s">
        <v>65</v>
      </c>
      <c r="U9" s="137" t="s">
        <v>66</v>
      </c>
      <c r="V9" s="137" t="s">
        <v>67</v>
      </c>
      <c r="W9" s="138" t="s">
        <v>68</v>
      </c>
      <c r="X9"/>
      <c r="Y9" s="136" t="s">
        <v>6</v>
      </c>
      <c r="Z9" s="137" t="s">
        <v>63</v>
      </c>
      <c r="AA9" s="137" t="s">
        <v>64</v>
      </c>
      <c r="AB9" s="137" t="s">
        <v>65</v>
      </c>
      <c r="AC9" s="137" t="s">
        <v>66</v>
      </c>
      <c r="AD9" s="137" t="s">
        <v>67</v>
      </c>
      <c r="AE9" s="138" t="s">
        <v>68</v>
      </c>
      <c r="AF9"/>
      <c r="AG9" s="136" t="s">
        <v>6</v>
      </c>
      <c r="AH9" s="137" t="s">
        <v>63</v>
      </c>
      <c r="AI9" s="137" t="s">
        <v>64</v>
      </c>
      <c r="AJ9" s="137" t="s">
        <v>65</v>
      </c>
      <c r="AK9" s="137" t="s">
        <v>66</v>
      </c>
      <c r="AL9" s="137" t="s">
        <v>67</v>
      </c>
      <c r="AM9" s="138" t="s">
        <v>68</v>
      </c>
      <c r="AN9"/>
      <c r="AO9" s="136" t="s">
        <v>6</v>
      </c>
      <c r="AP9" s="137" t="s">
        <v>63</v>
      </c>
      <c r="AQ9" s="137" t="s">
        <v>64</v>
      </c>
      <c r="AR9" s="137" t="s">
        <v>65</v>
      </c>
      <c r="AS9" s="137" t="s">
        <v>66</v>
      </c>
      <c r="AT9" s="137" t="s">
        <v>67</v>
      </c>
      <c r="AU9" s="138" t="s">
        <v>68</v>
      </c>
    </row>
    <row r="10" spans="1:47" x14ac:dyDescent="0.3">
      <c r="A10" s="150" t="s">
        <v>11</v>
      </c>
      <c r="B10" s="150" t="s">
        <v>69</v>
      </c>
      <c r="C10" s="165" t="s">
        <v>34</v>
      </c>
      <c r="D10" s="166">
        <v>28100</v>
      </c>
      <c r="E10" s="166">
        <v>25200</v>
      </c>
      <c r="F10" s="166">
        <v>62300</v>
      </c>
      <c r="G10" s="166">
        <v>9</v>
      </c>
      <c r="I10" s="150" t="s">
        <v>13</v>
      </c>
      <c r="J10" s="150" t="s">
        <v>316</v>
      </c>
      <c r="K10" s="165" t="s">
        <v>36</v>
      </c>
      <c r="L10" s="166">
        <v>600</v>
      </c>
      <c r="M10" s="166"/>
      <c r="N10" s="166">
        <v>200</v>
      </c>
      <c r="O10" s="166">
        <v>5</v>
      </c>
      <c r="Q10" s="150" t="s">
        <v>15</v>
      </c>
      <c r="R10" s="150" t="s">
        <v>300</v>
      </c>
      <c r="S10" s="165" t="s">
        <v>34</v>
      </c>
      <c r="T10" s="166">
        <v>4700</v>
      </c>
      <c r="U10" s="166">
        <v>1200</v>
      </c>
      <c r="V10" s="166">
        <v>10600</v>
      </c>
      <c r="W10" s="166">
        <v>1</v>
      </c>
      <c r="Y10" s="150" t="s">
        <v>17</v>
      </c>
      <c r="Z10" s="150" t="s">
        <v>70</v>
      </c>
      <c r="AA10" s="165" t="s">
        <v>33</v>
      </c>
      <c r="AB10" s="166">
        <v>900</v>
      </c>
      <c r="AC10" s="166"/>
      <c r="AD10" s="166">
        <v>1500</v>
      </c>
      <c r="AE10" s="166">
        <v>8</v>
      </c>
      <c r="AG10" s="150" t="s">
        <v>18</v>
      </c>
      <c r="AH10" s="150" t="s">
        <v>71</v>
      </c>
      <c r="AI10" s="165" t="s">
        <v>37</v>
      </c>
      <c r="AJ10" s="166">
        <v>200</v>
      </c>
      <c r="AK10" s="166"/>
      <c r="AL10" s="166">
        <v>3700</v>
      </c>
      <c r="AM10" s="166">
        <v>4</v>
      </c>
      <c r="AO10" s="150" t="s">
        <v>20</v>
      </c>
      <c r="AP10" s="150" t="s">
        <v>72</v>
      </c>
      <c r="AQ10" s="165" t="s">
        <v>36</v>
      </c>
      <c r="AR10" s="166"/>
      <c r="AS10" s="166"/>
      <c r="AT10" s="166">
        <v>700</v>
      </c>
      <c r="AU10" s="166">
        <v>2</v>
      </c>
    </row>
    <row r="11" spans="1:47" x14ac:dyDescent="0.3">
      <c r="A11" s="149"/>
      <c r="B11" s="149"/>
      <c r="C11" s="165" t="s">
        <v>37</v>
      </c>
      <c r="D11" s="166">
        <v>1600</v>
      </c>
      <c r="E11" s="166">
        <v>900</v>
      </c>
      <c r="F11" s="166"/>
      <c r="G11" s="166">
        <v>8</v>
      </c>
      <c r="I11" s="149"/>
      <c r="J11" s="149"/>
      <c r="K11" s="165" t="s">
        <v>33</v>
      </c>
      <c r="L11" s="166"/>
      <c r="M11" s="166"/>
      <c r="N11" s="166">
        <v>400</v>
      </c>
      <c r="O11" s="166">
        <v>2</v>
      </c>
      <c r="Q11" s="149"/>
      <c r="R11" s="149"/>
      <c r="S11" s="165" t="s">
        <v>33</v>
      </c>
      <c r="T11" s="166">
        <v>200</v>
      </c>
      <c r="U11" s="166">
        <v>500</v>
      </c>
      <c r="V11" s="166">
        <v>1300</v>
      </c>
      <c r="W11" s="166">
        <v>6</v>
      </c>
      <c r="Y11" s="149"/>
      <c r="Z11" s="149"/>
      <c r="AA11" s="165" t="s">
        <v>36</v>
      </c>
      <c r="AB11" s="166"/>
      <c r="AC11" s="166"/>
      <c r="AD11" s="166">
        <v>800</v>
      </c>
      <c r="AE11" s="166">
        <v>3</v>
      </c>
      <c r="AG11" s="149"/>
      <c r="AH11" s="149"/>
      <c r="AI11" s="165" t="s">
        <v>33</v>
      </c>
      <c r="AJ11" s="166"/>
      <c r="AK11" s="166"/>
      <c r="AL11" s="166">
        <v>100</v>
      </c>
      <c r="AM11" s="166">
        <v>3</v>
      </c>
      <c r="AO11" s="149"/>
      <c r="AP11" s="150" t="s">
        <v>73</v>
      </c>
      <c r="AQ11" s="165" t="s">
        <v>36</v>
      </c>
      <c r="AR11" s="166"/>
      <c r="AS11" s="166"/>
      <c r="AT11" s="166">
        <v>900</v>
      </c>
      <c r="AU11" s="166">
        <v>1</v>
      </c>
    </row>
    <row r="12" spans="1:47" x14ac:dyDescent="0.3">
      <c r="A12" s="149"/>
      <c r="B12" s="149"/>
      <c r="C12" s="165" t="s">
        <v>90</v>
      </c>
      <c r="D12" s="166">
        <v>700</v>
      </c>
      <c r="E12" s="166"/>
      <c r="F12" s="166"/>
      <c r="G12" s="166">
        <v>1</v>
      </c>
      <c r="I12" s="149"/>
      <c r="J12" s="150" t="s">
        <v>299</v>
      </c>
      <c r="K12" s="165" t="s">
        <v>34</v>
      </c>
      <c r="L12" s="166">
        <v>500</v>
      </c>
      <c r="M12" s="166">
        <v>1100</v>
      </c>
      <c r="N12" s="166"/>
      <c r="O12" s="166">
        <v>1</v>
      </c>
      <c r="Q12" s="149"/>
      <c r="R12" s="150" t="s">
        <v>317</v>
      </c>
      <c r="S12" s="165" t="s">
        <v>36</v>
      </c>
      <c r="T12" s="166"/>
      <c r="U12" s="166"/>
      <c r="V12" s="166">
        <v>700</v>
      </c>
      <c r="W12" s="166">
        <v>1</v>
      </c>
      <c r="Y12" s="149"/>
      <c r="Z12" s="150" t="s">
        <v>301</v>
      </c>
      <c r="AA12" s="165" t="s">
        <v>33</v>
      </c>
      <c r="AB12" s="166">
        <v>1900</v>
      </c>
      <c r="AC12" s="166"/>
      <c r="AD12" s="166">
        <v>1400</v>
      </c>
      <c r="AE12" s="166">
        <v>3</v>
      </c>
      <c r="AG12" s="149"/>
      <c r="AH12" s="149" t="s">
        <v>272</v>
      </c>
      <c r="AI12" s="165" t="s">
        <v>36</v>
      </c>
      <c r="AJ12" s="166"/>
      <c r="AK12" s="166"/>
      <c r="AL12" s="166">
        <v>300</v>
      </c>
      <c r="AM12" s="166">
        <v>2</v>
      </c>
      <c r="AO12" s="149"/>
      <c r="AP12" s="150"/>
      <c r="AQ12" s="165" t="s">
        <v>33</v>
      </c>
      <c r="AR12" s="166"/>
      <c r="AS12" s="166"/>
      <c r="AT12" s="166">
        <v>200</v>
      </c>
      <c r="AU12" s="166">
        <v>7</v>
      </c>
    </row>
    <row r="13" spans="1:47" x14ac:dyDescent="0.3">
      <c r="A13" s="149"/>
      <c r="B13" s="150" t="s">
        <v>74</v>
      </c>
      <c r="C13" s="165" t="s">
        <v>34</v>
      </c>
      <c r="D13" s="166">
        <v>6100</v>
      </c>
      <c r="E13" s="166">
        <v>5400</v>
      </c>
      <c r="F13" s="166">
        <v>22900</v>
      </c>
      <c r="G13" s="166">
        <v>15</v>
      </c>
      <c r="I13" s="149"/>
      <c r="J13" s="150"/>
      <c r="K13" s="165" t="s">
        <v>33</v>
      </c>
      <c r="L13" s="166">
        <v>200</v>
      </c>
      <c r="M13" s="166"/>
      <c r="N13" s="166">
        <v>500</v>
      </c>
      <c r="O13" s="166">
        <v>1</v>
      </c>
      <c r="Q13" s="149"/>
      <c r="R13" s="150" t="s">
        <v>302</v>
      </c>
      <c r="S13" s="165" t="s">
        <v>33</v>
      </c>
      <c r="T13" s="166">
        <v>300</v>
      </c>
      <c r="U13" s="166">
        <v>100</v>
      </c>
      <c r="V13" s="166"/>
      <c r="W13" s="166">
        <v>5</v>
      </c>
      <c r="Y13" s="149"/>
      <c r="Z13" s="149" t="s">
        <v>75</v>
      </c>
      <c r="AA13" s="165" t="s">
        <v>34</v>
      </c>
      <c r="AB13" s="166">
        <v>500</v>
      </c>
      <c r="AC13" s="166">
        <v>100</v>
      </c>
      <c r="AD13" s="166">
        <v>500</v>
      </c>
      <c r="AE13" s="166">
        <v>2</v>
      </c>
      <c r="AG13" s="149"/>
      <c r="AH13" s="149"/>
      <c r="AI13" s="165" t="s">
        <v>33</v>
      </c>
      <c r="AJ13" s="166"/>
      <c r="AK13" s="166">
        <v>200</v>
      </c>
      <c r="AL13" s="166"/>
      <c r="AM13" s="166">
        <v>8</v>
      </c>
      <c r="AO13" s="149"/>
      <c r="AP13" s="150" t="s">
        <v>318</v>
      </c>
      <c r="AQ13" s="165" t="s">
        <v>33</v>
      </c>
      <c r="AR13" s="166"/>
      <c r="AS13" s="166"/>
      <c r="AT13" s="166">
        <v>300</v>
      </c>
      <c r="AU13" s="166">
        <v>1</v>
      </c>
    </row>
    <row r="14" spans="1:47" x14ac:dyDescent="0.3">
      <c r="A14" s="149"/>
      <c r="B14" s="149"/>
      <c r="C14" s="165" t="s">
        <v>37</v>
      </c>
      <c r="D14" s="166">
        <v>4400</v>
      </c>
      <c r="E14" s="166">
        <v>3900</v>
      </c>
      <c r="F14" s="166"/>
      <c r="G14" s="166">
        <v>8</v>
      </c>
      <c r="I14" s="149"/>
      <c r="J14" s="149"/>
      <c r="K14" s="165" t="s">
        <v>36</v>
      </c>
      <c r="L14" s="166"/>
      <c r="M14" s="166"/>
      <c r="N14" s="166">
        <v>300</v>
      </c>
      <c r="O14" s="166">
        <v>2</v>
      </c>
      <c r="Q14" s="149"/>
      <c r="R14" s="150"/>
      <c r="S14" s="165" t="s">
        <v>36</v>
      </c>
      <c r="T14" s="166"/>
      <c r="U14" s="166"/>
      <c r="V14" s="166">
        <v>100</v>
      </c>
      <c r="W14" s="166">
        <v>2</v>
      </c>
      <c r="Y14" s="149"/>
      <c r="Z14" s="150"/>
      <c r="AA14" s="165" t="s">
        <v>33</v>
      </c>
      <c r="AB14" s="166">
        <v>400</v>
      </c>
      <c r="AC14" s="166"/>
      <c r="AD14" s="166">
        <v>1200</v>
      </c>
      <c r="AE14" s="166">
        <v>7</v>
      </c>
      <c r="AG14" s="149"/>
      <c r="AH14" s="150" t="s">
        <v>284</v>
      </c>
      <c r="AI14" s="165" t="s">
        <v>33</v>
      </c>
      <c r="AJ14" s="166"/>
      <c r="AK14" s="166">
        <v>100</v>
      </c>
      <c r="AL14" s="166">
        <v>400</v>
      </c>
      <c r="AM14" s="166">
        <v>6</v>
      </c>
      <c r="AO14" s="149"/>
      <c r="AP14" s="149" t="s">
        <v>304</v>
      </c>
      <c r="AQ14" s="165" t="s">
        <v>37</v>
      </c>
      <c r="AR14" s="166"/>
      <c r="AS14" s="166">
        <v>100</v>
      </c>
      <c r="AT14" s="166"/>
      <c r="AU14" s="166">
        <v>1</v>
      </c>
    </row>
    <row r="15" spans="1:47" x14ac:dyDescent="0.3">
      <c r="A15" s="149"/>
      <c r="B15" s="149"/>
      <c r="C15" s="165" t="s">
        <v>35</v>
      </c>
      <c r="D15" s="166">
        <v>2700</v>
      </c>
      <c r="E15" s="166">
        <v>3500</v>
      </c>
      <c r="F15" s="166"/>
      <c r="G15" s="166">
        <v>2</v>
      </c>
      <c r="I15" s="149"/>
      <c r="J15" s="150" t="s">
        <v>77</v>
      </c>
      <c r="K15" s="165" t="s">
        <v>33</v>
      </c>
      <c r="L15" s="166">
        <v>100</v>
      </c>
      <c r="M15" s="166">
        <v>100</v>
      </c>
      <c r="N15" s="166">
        <v>400</v>
      </c>
      <c r="O15" s="166">
        <v>3</v>
      </c>
      <c r="Q15" s="149"/>
      <c r="R15" s="149" t="s">
        <v>275</v>
      </c>
      <c r="S15" s="165" t="s">
        <v>33</v>
      </c>
      <c r="T15" s="166">
        <v>700</v>
      </c>
      <c r="U15" s="166">
        <v>200</v>
      </c>
      <c r="V15" s="166">
        <v>2200</v>
      </c>
      <c r="W15" s="166">
        <v>6</v>
      </c>
      <c r="Y15" s="149"/>
      <c r="Z15" s="150"/>
      <c r="AA15" s="165" t="s">
        <v>35</v>
      </c>
      <c r="AB15" s="166">
        <v>200</v>
      </c>
      <c r="AC15" s="166">
        <v>3400</v>
      </c>
      <c r="AD15" s="166">
        <v>300</v>
      </c>
      <c r="AE15" s="166">
        <v>1</v>
      </c>
      <c r="AG15" s="149"/>
      <c r="AH15" s="150"/>
      <c r="AI15" s="165" t="s">
        <v>37</v>
      </c>
      <c r="AJ15" s="166"/>
      <c r="AK15" s="166"/>
      <c r="AL15" s="166">
        <v>1100</v>
      </c>
      <c r="AM15" s="166">
        <v>1</v>
      </c>
      <c r="AO15" s="149"/>
      <c r="AP15" s="150"/>
      <c r="AQ15" s="165" t="s">
        <v>33</v>
      </c>
      <c r="AR15" s="166"/>
      <c r="AS15" s="166">
        <v>100</v>
      </c>
      <c r="AT15" s="166">
        <v>200</v>
      </c>
      <c r="AU15" s="166">
        <v>2</v>
      </c>
    </row>
    <row r="16" spans="1:47" x14ac:dyDescent="0.3">
      <c r="A16" s="149"/>
      <c r="B16" s="149"/>
      <c r="C16" s="165" t="s">
        <v>36</v>
      </c>
      <c r="D16" s="166"/>
      <c r="E16" s="166"/>
      <c r="F16" s="166">
        <v>200</v>
      </c>
      <c r="G16" s="166">
        <v>2</v>
      </c>
      <c r="I16" s="149"/>
      <c r="J16" s="150"/>
      <c r="K16" s="165" t="s">
        <v>36</v>
      </c>
      <c r="L16" s="166">
        <v>100</v>
      </c>
      <c r="M16" s="166"/>
      <c r="N16" s="166">
        <v>800</v>
      </c>
      <c r="O16" s="166">
        <v>8</v>
      </c>
      <c r="Q16" s="149"/>
      <c r="R16" s="150"/>
      <c r="S16" s="165" t="s">
        <v>36</v>
      </c>
      <c r="T16" s="166">
        <v>300</v>
      </c>
      <c r="U16" s="166"/>
      <c r="V16" s="166"/>
      <c r="W16" s="166">
        <v>1</v>
      </c>
      <c r="Y16" s="149"/>
      <c r="Z16" s="149"/>
      <c r="AA16" s="165" t="s">
        <v>36</v>
      </c>
      <c r="AB16" s="166">
        <v>100</v>
      </c>
      <c r="AC16" s="166"/>
      <c r="AD16" s="166">
        <v>800</v>
      </c>
      <c r="AE16" s="166">
        <v>8</v>
      </c>
      <c r="AG16" s="149"/>
      <c r="AH16" s="150"/>
      <c r="AI16" s="165" t="s">
        <v>36</v>
      </c>
      <c r="AJ16" s="166"/>
      <c r="AK16" s="166"/>
      <c r="AL16" s="166">
        <v>1000</v>
      </c>
      <c r="AM16" s="166">
        <v>2</v>
      </c>
      <c r="AO16" s="149"/>
      <c r="AP16" s="150" t="s">
        <v>78</v>
      </c>
      <c r="AQ16" s="165" t="s">
        <v>33</v>
      </c>
      <c r="AR16" s="166">
        <v>100</v>
      </c>
      <c r="AS16" s="166">
        <v>100</v>
      </c>
      <c r="AT16" s="166">
        <v>300</v>
      </c>
      <c r="AU16" s="166">
        <v>2</v>
      </c>
    </row>
    <row r="17" spans="1:47" x14ac:dyDescent="0.3">
      <c r="A17" s="149"/>
      <c r="B17" s="149" t="s">
        <v>319</v>
      </c>
      <c r="C17" s="165" t="s">
        <v>36</v>
      </c>
      <c r="D17" s="166">
        <v>100</v>
      </c>
      <c r="E17" s="166"/>
      <c r="F17" s="166">
        <v>800</v>
      </c>
      <c r="G17" s="166">
        <v>6</v>
      </c>
      <c r="I17" s="149"/>
      <c r="J17" s="150"/>
      <c r="K17" s="165" t="s">
        <v>37</v>
      </c>
      <c r="L17" s="166"/>
      <c r="M17" s="166"/>
      <c r="N17" s="166">
        <v>200</v>
      </c>
      <c r="O17" s="166">
        <v>1</v>
      </c>
      <c r="Q17" s="149"/>
      <c r="R17" s="149"/>
      <c r="S17" s="165" t="s">
        <v>37</v>
      </c>
      <c r="T17" s="166">
        <v>100</v>
      </c>
      <c r="U17" s="166"/>
      <c r="V17" s="166"/>
      <c r="W17" s="166">
        <v>3</v>
      </c>
      <c r="Y17" s="149"/>
      <c r="Z17" s="149" t="s">
        <v>331</v>
      </c>
      <c r="AA17" s="165" t="s">
        <v>36</v>
      </c>
      <c r="AB17" s="166"/>
      <c r="AC17" s="166"/>
      <c r="AD17" s="166">
        <v>100</v>
      </c>
      <c r="AE17" s="166">
        <v>2</v>
      </c>
      <c r="AG17" s="149"/>
      <c r="AH17" s="149" t="s">
        <v>330</v>
      </c>
      <c r="AI17" s="165" t="s">
        <v>36</v>
      </c>
      <c r="AJ17" s="166"/>
      <c r="AK17" s="166"/>
      <c r="AL17" s="166">
        <v>100</v>
      </c>
      <c r="AM17" s="166">
        <v>1</v>
      </c>
      <c r="AO17" s="149"/>
      <c r="AP17" s="149"/>
      <c r="AQ17" s="165" t="s">
        <v>37</v>
      </c>
      <c r="AR17" s="166"/>
      <c r="AS17" s="166"/>
      <c r="AT17" s="166">
        <v>400</v>
      </c>
      <c r="AU17" s="166">
        <v>1</v>
      </c>
    </row>
    <row r="18" spans="1:47" x14ac:dyDescent="0.3">
      <c r="A18" s="149"/>
      <c r="B18" s="150"/>
      <c r="C18" s="165" t="s">
        <v>37</v>
      </c>
      <c r="D18" s="166"/>
      <c r="E18" s="166">
        <v>100</v>
      </c>
      <c r="F18" s="166"/>
      <c r="G18" s="166">
        <v>1</v>
      </c>
      <c r="I18" s="149"/>
      <c r="J18" s="149" t="s">
        <v>303</v>
      </c>
      <c r="K18" s="165" t="s">
        <v>34</v>
      </c>
      <c r="L18" s="166">
        <v>4700</v>
      </c>
      <c r="M18" s="166">
        <v>6700</v>
      </c>
      <c r="N18" s="166">
        <v>400</v>
      </c>
      <c r="O18" s="166">
        <v>5</v>
      </c>
      <c r="Q18" s="149"/>
      <c r="R18" s="149" t="s">
        <v>320</v>
      </c>
      <c r="S18" s="165" t="s">
        <v>35</v>
      </c>
      <c r="T18" s="166">
        <v>800</v>
      </c>
      <c r="U18" s="166">
        <v>4600</v>
      </c>
      <c r="V18" s="166">
        <v>500</v>
      </c>
      <c r="W18" s="166">
        <v>1</v>
      </c>
      <c r="Y18" s="149"/>
      <c r="Z18" s="149" t="s">
        <v>81</v>
      </c>
      <c r="AA18" s="165" t="s">
        <v>36</v>
      </c>
      <c r="AB18" s="166">
        <v>100</v>
      </c>
      <c r="AC18" s="166"/>
      <c r="AD18" s="166">
        <v>100</v>
      </c>
      <c r="AE18" s="166">
        <v>2</v>
      </c>
      <c r="AG18" s="149"/>
      <c r="AH18" s="149" t="s">
        <v>76</v>
      </c>
      <c r="AI18" s="165" t="s">
        <v>37</v>
      </c>
      <c r="AJ18" s="166"/>
      <c r="AK18" s="166"/>
      <c r="AL18" s="166">
        <v>500</v>
      </c>
      <c r="AM18" s="166">
        <v>2</v>
      </c>
      <c r="AO18" s="151"/>
      <c r="AP18" s="149" t="s">
        <v>79</v>
      </c>
      <c r="AQ18" s="165" t="s">
        <v>37</v>
      </c>
      <c r="AR18" s="166">
        <v>200</v>
      </c>
      <c r="AS18" s="166">
        <v>800</v>
      </c>
      <c r="AT18" s="166">
        <v>100</v>
      </c>
      <c r="AU18" s="166">
        <v>4</v>
      </c>
    </row>
    <row r="19" spans="1:47" x14ac:dyDescent="0.3">
      <c r="A19" s="149"/>
      <c r="B19" s="149" t="s">
        <v>305</v>
      </c>
      <c r="C19" s="165" t="s">
        <v>35</v>
      </c>
      <c r="D19" s="166">
        <v>800</v>
      </c>
      <c r="E19" s="166">
        <v>5400</v>
      </c>
      <c r="F19" s="166"/>
      <c r="G19" s="166">
        <v>2</v>
      </c>
      <c r="I19" s="149"/>
      <c r="J19" s="149" t="s">
        <v>85</v>
      </c>
      <c r="K19" s="165" t="s">
        <v>325</v>
      </c>
      <c r="L19" s="166"/>
      <c r="M19" s="166"/>
      <c r="N19" s="166">
        <v>52000</v>
      </c>
      <c r="O19" s="166">
        <v>2</v>
      </c>
      <c r="Q19" s="149"/>
      <c r="R19" s="149"/>
      <c r="S19" s="165" t="s">
        <v>33</v>
      </c>
      <c r="T19" s="166">
        <v>100</v>
      </c>
      <c r="U19" s="166"/>
      <c r="V19" s="166">
        <v>300</v>
      </c>
      <c r="W19" s="166">
        <v>5</v>
      </c>
      <c r="Y19" s="149"/>
      <c r="Z19" s="150"/>
      <c r="AA19" s="165" t="s">
        <v>33</v>
      </c>
      <c r="AB19" s="166">
        <v>100</v>
      </c>
      <c r="AC19" s="166">
        <v>100</v>
      </c>
      <c r="AD19" s="166">
        <v>800</v>
      </c>
      <c r="AE19" s="166">
        <v>6</v>
      </c>
      <c r="AG19" s="149"/>
      <c r="AH19" s="150"/>
      <c r="AI19" s="165" t="s">
        <v>36</v>
      </c>
      <c r="AJ19" s="166"/>
      <c r="AK19" s="166"/>
      <c r="AL19" s="166">
        <v>200</v>
      </c>
      <c r="AM19" s="166">
        <v>2</v>
      </c>
      <c r="AO19" s="150"/>
      <c r="AP19" s="150"/>
      <c r="AQ19" s="165" t="s">
        <v>33</v>
      </c>
      <c r="AR19" s="166">
        <v>100</v>
      </c>
      <c r="AS19" s="166"/>
      <c r="AT19" s="166"/>
      <c r="AU19" s="166">
        <v>2</v>
      </c>
    </row>
    <row r="20" spans="1:47" x14ac:dyDescent="0.3">
      <c r="A20" s="149"/>
      <c r="B20" s="149" t="s">
        <v>333</v>
      </c>
      <c r="C20" s="165" t="s">
        <v>37</v>
      </c>
      <c r="D20" s="166">
        <v>500</v>
      </c>
      <c r="E20" s="166">
        <v>1100</v>
      </c>
      <c r="F20" s="166"/>
      <c r="G20" s="166">
        <v>3</v>
      </c>
      <c r="I20" s="149"/>
      <c r="J20" s="150" t="s">
        <v>88</v>
      </c>
      <c r="K20" s="165" t="s">
        <v>34</v>
      </c>
      <c r="L20" s="166">
        <v>7600</v>
      </c>
      <c r="M20" s="166">
        <v>7800</v>
      </c>
      <c r="N20" s="166">
        <v>54600</v>
      </c>
      <c r="O20" s="166">
        <v>9</v>
      </c>
      <c r="Q20" s="149"/>
      <c r="R20" s="150" t="s">
        <v>332</v>
      </c>
      <c r="S20" s="165" t="s">
        <v>36</v>
      </c>
      <c r="T20" s="166">
        <v>100</v>
      </c>
      <c r="U20" s="166"/>
      <c r="V20" s="166"/>
      <c r="W20" s="166">
        <v>2</v>
      </c>
      <c r="Y20" s="149"/>
      <c r="Z20" s="150" t="s">
        <v>306</v>
      </c>
      <c r="AA20" s="165" t="s">
        <v>34</v>
      </c>
      <c r="AB20" s="166">
        <v>400</v>
      </c>
      <c r="AC20" s="166">
        <v>900</v>
      </c>
      <c r="AD20" s="166">
        <v>100</v>
      </c>
      <c r="AE20" s="166">
        <v>1</v>
      </c>
      <c r="AG20" s="149"/>
      <c r="AH20" s="149" t="s">
        <v>307</v>
      </c>
      <c r="AI20" s="165" t="s">
        <v>36</v>
      </c>
      <c r="AJ20" s="166"/>
      <c r="AK20" s="166"/>
      <c r="AL20" s="166">
        <v>100</v>
      </c>
      <c r="AM20" s="166">
        <v>1</v>
      </c>
      <c r="AO20" s="151" t="s">
        <v>82</v>
      </c>
      <c r="AP20" s="150" t="s">
        <v>334</v>
      </c>
      <c r="AQ20" s="165" t="s">
        <v>33</v>
      </c>
      <c r="AR20" s="166"/>
      <c r="AS20" s="166">
        <v>100</v>
      </c>
      <c r="AT20" s="166">
        <v>300</v>
      </c>
      <c r="AU20" s="166">
        <v>1</v>
      </c>
    </row>
    <row r="21" spans="1:47" x14ac:dyDescent="0.3">
      <c r="A21" s="149"/>
      <c r="B21" s="150" t="s">
        <v>292</v>
      </c>
      <c r="C21" s="165" t="s">
        <v>37</v>
      </c>
      <c r="D21" s="166">
        <v>500</v>
      </c>
      <c r="E21" s="166">
        <v>1700</v>
      </c>
      <c r="F21" s="166">
        <v>100</v>
      </c>
      <c r="G21" s="166">
        <v>7</v>
      </c>
      <c r="I21" s="149"/>
      <c r="J21" s="149"/>
      <c r="K21" s="165" t="s">
        <v>35</v>
      </c>
      <c r="L21" s="166">
        <v>7000</v>
      </c>
      <c r="M21" s="166">
        <v>2200</v>
      </c>
      <c r="N21" s="166">
        <v>500</v>
      </c>
      <c r="O21" s="166">
        <v>1</v>
      </c>
      <c r="Q21" s="149"/>
      <c r="R21" s="150" t="s">
        <v>321</v>
      </c>
      <c r="S21" s="165" t="s">
        <v>33</v>
      </c>
      <c r="T21" s="166">
        <v>200</v>
      </c>
      <c r="U21" s="166"/>
      <c r="V21" s="166">
        <v>600</v>
      </c>
      <c r="W21" s="166">
        <v>6</v>
      </c>
      <c r="Y21" s="149"/>
      <c r="Z21" s="149"/>
      <c r="AA21" s="165" t="s">
        <v>33</v>
      </c>
      <c r="AB21" s="166">
        <v>400</v>
      </c>
      <c r="AC21" s="166">
        <v>500</v>
      </c>
      <c r="AD21" s="166">
        <v>1400</v>
      </c>
      <c r="AE21" s="166">
        <v>5</v>
      </c>
      <c r="AG21" s="149"/>
      <c r="AH21" s="150"/>
      <c r="AI21" s="165" t="s">
        <v>33</v>
      </c>
      <c r="AJ21" s="166"/>
      <c r="AK21" s="166"/>
      <c r="AL21" s="166">
        <v>200</v>
      </c>
      <c r="AM21" s="166">
        <v>3</v>
      </c>
      <c r="AO21" s="150"/>
      <c r="AP21" s="150" t="s">
        <v>83</v>
      </c>
      <c r="AQ21" s="165" t="s">
        <v>33</v>
      </c>
      <c r="AR21" s="166"/>
      <c r="AS21" s="166"/>
      <c r="AT21" s="166">
        <v>1100</v>
      </c>
      <c r="AU21" s="166">
        <v>5</v>
      </c>
    </row>
    <row r="22" spans="1:47" x14ac:dyDescent="0.3">
      <c r="A22" s="149"/>
      <c r="B22" s="149"/>
      <c r="C22" s="165" t="s">
        <v>33</v>
      </c>
      <c r="D22" s="166"/>
      <c r="E22" s="166"/>
      <c r="F22" s="166">
        <v>100</v>
      </c>
      <c r="G22" s="166">
        <v>1</v>
      </c>
      <c r="I22" s="149"/>
      <c r="J22" s="150"/>
      <c r="K22" s="165" t="s">
        <v>90</v>
      </c>
      <c r="L22" s="166">
        <v>200</v>
      </c>
      <c r="M22" s="166"/>
      <c r="N22" s="166"/>
      <c r="O22" s="166">
        <v>1</v>
      </c>
      <c r="Q22" s="149"/>
      <c r="R22" s="150"/>
      <c r="S22" s="165" t="s">
        <v>36</v>
      </c>
      <c r="T22" s="166">
        <v>100</v>
      </c>
      <c r="U22" s="166"/>
      <c r="V22" s="166">
        <v>200</v>
      </c>
      <c r="W22" s="166">
        <v>4</v>
      </c>
      <c r="Y22" s="149"/>
      <c r="Z22" s="150"/>
      <c r="AA22" s="165" t="s">
        <v>37</v>
      </c>
      <c r="AB22" s="166">
        <v>100</v>
      </c>
      <c r="AC22" s="166">
        <v>4200</v>
      </c>
      <c r="AD22" s="166">
        <v>600</v>
      </c>
      <c r="AE22" s="166">
        <v>3</v>
      </c>
      <c r="AG22" s="149"/>
      <c r="AH22" s="150" t="s">
        <v>80</v>
      </c>
      <c r="AI22" s="165" t="s">
        <v>36</v>
      </c>
      <c r="AJ22" s="166"/>
      <c r="AK22" s="166"/>
      <c r="AL22" s="166">
        <v>200</v>
      </c>
      <c r="AM22" s="166">
        <v>1</v>
      </c>
      <c r="AO22" s="149"/>
      <c r="AP22" s="150" t="s">
        <v>84</v>
      </c>
      <c r="AQ22" s="165" t="s">
        <v>33</v>
      </c>
      <c r="AR22" s="166">
        <v>300</v>
      </c>
      <c r="AS22" s="166">
        <v>200</v>
      </c>
      <c r="AT22" s="166">
        <v>2400</v>
      </c>
      <c r="AU22" s="166">
        <v>6</v>
      </c>
    </row>
    <row r="23" spans="1:47" x14ac:dyDescent="0.3">
      <c r="A23" s="149"/>
      <c r="B23" s="149"/>
      <c r="C23" s="165" t="s">
        <v>36</v>
      </c>
      <c r="D23" s="166"/>
      <c r="E23" s="166"/>
      <c r="F23" s="166">
        <v>1200</v>
      </c>
      <c r="G23" s="166">
        <v>7</v>
      </c>
      <c r="I23" s="149"/>
      <c r="J23" s="149"/>
      <c r="K23" s="165" t="s">
        <v>37</v>
      </c>
      <c r="L23" s="166"/>
      <c r="M23" s="166"/>
      <c r="N23" s="166">
        <v>300</v>
      </c>
      <c r="O23" s="166">
        <v>1</v>
      </c>
      <c r="Q23" s="149"/>
      <c r="R23" s="150" t="s">
        <v>348</v>
      </c>
      <c r="S23" s="165" t="s">
        <v>37</v>
      </c>
      <c r="T23" s="166">
        <v>100</v>
      </c>
      <c r="U23" s="166">
        <v>400</v>
      </c>
      <c r="V23" s="166"/>
      <c r="W23" s="166">
        <v>1</v>
      </c>
      <c r="Y23" s="149"/>
      <c r="Z23" s="149"/>
      <c r="AA23" s="165" t="s">
        <v>36</v>
      </c>
      <c r="AB23" s="166"/>
      <c r="AC23" s="166"/>
      <c r="AD23" s="166">
        <v>200</v>
      </c>
      <c r="AE23" s="166">
        <v>1</v>
      </c>
      <c r="AG23" s="149"/>
      <c r="AH23" s="149" t="s">
        <v>285</v>
      </c>
      <c r="AI23" s="165" t="s">
        <v>33</v>
      </c>
      <c r="AJ23" s="166">
        <v>300</v>
      </c>
      <c r="AK23" s="166">
        <v>300</v>
      </c>
      <c r="AL23" s="166">
        <v>400</v>
      </c>
      <c r="AM23" s="166">
        <v>2</v>
      </c>
      <c r="AO23" s="149"/>
      <c r="AP23" s="149"/>
      <c r="AQ23" s="165" t="s">
        <v>36</v>
      </c>
      <c r="AR23" s="166"/>
      <c r="AS23" s="166"/>
      <c r="AT23" s="166">
        <v>200</v>
      </c>
      <c r="AU23" s="166">
        <v>5</v>
      </c>
    </row>
    <row r="24" spans="1:47" x14ac:dyDescent="0.3">
      <c r="A24" s="149"/>
      <c r="B24" s="150" t="s">
        <v>86</v>
      </c>
      <c r="C24" s="165" t="s">
        <v>37</v>
      </c>
      <c r="D24" s="166">
        <v>400</v>
      </c>
      <c r="E24" s="166">
        <v>1500</v>
      </c>
      <c r="F24" s="166"/>
      <c r="G24" s="166">
        <v>3</v>
      </c>
      <c r="I24" s="149"/>
      <c r="J24" s="150"/>
      <c r="K24" s="165" t="s">
        <v>36</v>
      </c>
      <c r="L24" s="166"/>
      <c r="M24" s="166"/>
      <c r="N24" s="166">
        <v>100</v>
      </c>
      <c r="O24" s="166">
        <v>1</v>
      </c>
      <c r="Q24" s="149"/>
      <c r="R24" s="150"/>
      <c r="S24" s="165" t="s">
        <v>33</v>
      </c>
      <c r="T24" s="166"/>
      <c r="U24" s="166">
        <v>100</v>
      </c>
      <c r="V24" s="166"/>
      <c r="W24" s="166">
        <v>2</v>
      </c>
      <c r="Y24" s="149"/>
      <c r="Z24" s="149"/>
      <c r="AA24" s="165"/>
      <c r="AB24" s="166"/>
      <c r="AC24" s="166"/>
      <c r="AD24" s="166"/>
      <c r="AE24" s="166"/>
      <c r="AG24" s="149"/>
      <c r="AH24" s="149"/>
      <c r="AI24" s="165" t="s">
        <v>34</v>
      </c>
      <c r="AJ24" s="166">
        <v>200</v>
      </c>
      <c r="AK24" s="166">
        <v>400</v>
      </c>
      <c r="AL24" s="166"/>
      <c r="AM24" s="166">
        <v>1</v>
      </c>
      <c r="AO24" s="149"/>
      <c r="AP24" s="150" t="s">
        <v>293</v>
      </c>
      <c r="AQ24" s="165" t="s">
        <v>33</v>
      </c>
      <c r="AR24" s="166"/>
      <c r="AS24" s="166"/>
      <c r="AT24" s="166">
        <v>600</v>
      </c>
      <c r="AU24" s="166">
        <v>3</v>
      </c>
    </row>
    <row r="25" spans="1:47" x14ac:dyDescent="0.3">
      <c r="A25" s="149"/>
      <c r="B25" s="149"/>
      <c r="C25" s="165" t="s">
        <v>36</v>
      </c>
      <c r="D25" s="166">
        <v>200</v>
      </c>
      <c r="E25" s="166"/>
      <c r="F25" s="166">
        <v>100</v>
      </c>
      <c r="G25" s="166">
        <v>1</v>
      </c>
      <c r="I25" s="149"/>
      <c r="J25" s="150" t="s">
        <v>92</v>
      </c>
      <c r="K25" s="165" t="s">
        <v>34</v>
      </c>
      <c r="L25" s="166">
        <v>74900</v>
      </c>
      <c r="M25" s="166">
        <v>2400</v>
      </c>
      <c r="N25" s="166">
        <v>3100</v>
      </c>
      <c r="O25" s="166">
        <v>3</v>
      </c>
      <c r="Q25" s="149"/>
      <c r="R25" s="150" t="s">
        <v>322</v>
      </c>
      <c r="S25" s="165" t="s">
        <v>33</v>
      </c>
      <c r="T25" s="166">
        <v>2700</v>
      </c>
      <c r="U25" s="166"/>
      <c r="V25" s="166">
        <v>3900</v>
      </c>
      <c r="W25" s="166">
        <v>3</v>
      </c>
      <c r="Y25" s="151"/>
      <c r="Z25" s="149"/>
      <c r="AA25" s="165"/>
      <c r="AB25" s="166"/>
      <c r="AC25" s="166"/>
      <c r="AD25" s="166"/>
      <c r="AE25" s="166"/>
      <c r="AG25" s="149"/>
      <c r="AH25" s="149"/>
      <c r="AI25" s="165" t="s">
        <v>36</v>
      </c>
      <c r="AJ25" s="166"/>
      <c r="AK25" s="166"/>
      <c r="AL25" s="166">
        <v>1300</v>
      </c>
      <c r="AM25" s="166">
        <v>2</v>
      </c>
      <c r="AO25" s="149" t="s">
        <v>87</v>
      </c>
      <c r="AP25" s="150" t="s">
        <v>335</v>
      </c>
      <c r="AQ25" s="165" t="s">
        <v>33</v>
      </c>
      <c r="AR25" s="166">
        <v>100</v>
      </c>
      <c r="AS25" s="166">
        <v>400</v>
      </c>
      <c r="AT25" s="166">
        <v>2300</v>
      </c>
      <c r="AU25" s="166">
        <v>3</v>
      </c>
    </row>
    <row r="26" spans="1:47" x14ac:dyDescent="0.3">
      <c r="A26" s="149"/>
      <c r="B26" s="150" t="s">
        <v>95</v>
      </c>
      <c r="C26" s="165" t="s">
        <v>33</v>
      </c>
      <c r="D26" s="166">
        <v>1000</v>
      </c>
      <c r="E26" s="166"/>
      <c r="F26" s="166"/>
      <c r="G26" s="166">
        <v>1</v>
      </c>
      <c r="I26" s="149"/>
      <c r="J26" s="150"/>
      <c r="K26" s="165" t="s">
        <v>36</v>
      </c>
      <c r="L26" s="166">
        <v>600</v>
      </c>
      <c r="M26" s="166"/>
      <c r="N26" s="166">
        <v>1200</v>
      </c>
      <c r="O26" s="166">
        <v>8</v>
      </c>
      <c r="Q26" s="149"/>
      <c r="R26" s="149"/>
      <c r="S26" s="165" t="s">
        <v>37</v>
      </c>
      <c r="T26" s="166"/>
      <c r="U26" s="166"/>
      <c r="V26" s="166">
        <v>1100</v>
      </c>
      <c r="W26" s="166">
        <v>3</v>
      </c>
      <c r="AG26" s="149"/>
      <c r="AH26" s="150" t="s">
        <v>311</v>
      </c>
      <c r="AI26" s="165" t="s">
        <v>33</v>
      </c>
      <c r="AJ26" s="166">
        <v>100</v>
      </c>
      <c r="AK26" s="166"/>
      <c r="AL26" s="166">
        <v>200</v>
      </c>
      <c r="AM26" s="166">
        <v>3</v>
      </c>
      <c r="AO26" s="149"/>
      <c r="AP26" s="150"/>
      <c r="AQ26" s="165" t="s">
        <v>36</v>
      </c>
      <c r="AR26" s="166"/>
      <c r="AS26" s="166"/>
      <c r="AT26" s="166">
        <v>100</v>
      </c>
      <c r="AU26" s="166">
        <v>6</v>
      </c>
    </row>
    <row r="27" spans="1:47" x14ac:dyDescent="0.3">
      <c r="A27" s="149"/>
      <c r="B27" s="149"/>
      <c r="C27" s="165" t="s">
        <v>90</v>
      </c>
      <c r="D27" s="166">
        <v>500</v>
      </c>
      <c r="E27" s="166"/>
      <c r="F27" s="166"/>
      <c r="G27" s="166">
        <v>2</v>
      </c>
      <c r="I27" s="149"/>
      <c r="J27" s="150"/>
      <c r="K27" s="165" t="s">
        <v>325</v>
      </c>
      <c r="L27" s="166"/>
      <c r="M27" s="166"/>
      <c r="N27" s="166">
        <v>101500</v>
      </c>
      <c r="O27" s="166">
        <v>2</v>
      </c>
      <c r="Q27" s="149"/>
      <c r="R27" s="150"/>
      <c r="S27" s="165" t="s">
        <v>36</v>
      </c>
      <c r="T27" s="166"/>
      <c r="U27" s="166"/>
      <c r="V27" s="166">
        <v>1300</v>
      </c>
      <c r="W27" s="166">
        <v>5</v>
      </c>
      <c r="AG27" s="149"/>
      <c r="AH27" s="150"/>
      <c r="AI27" s="165" t="s">
        <v>37</v>
      </c>
      <c r="AJ27" s="166"/>
      <c r="AK27" s="166">
        <v>200</v>
      </c>
      <c r="AL27" s="166">
        <v>800</v>
      </c>
      <c r="AM27" s="166">
        <v>2</v>
      </c>
      <c r="AO27" s="149"/>
      <c r="AP27" s="150" t="s">
        <v>336</v>
      </c>
      <c r="AQ27" s="165" t="s">
        <v>36</v>
      </c>
      <c r="AR27" s="166">
        <v>200</v>
      </c>
      <c r="AS27" s="166"/>
      <c r="AT27" s="166">
        <v>100</v>
      </c>
      <c r="AU27" s="166">
        <v>1</v>
      </c>
    </row>
    <row r="28" spans="1:47" x14ac:dyDescent="0.3">
      <c r="A28" s="149"/>
      <c r="B28" s="149"/>
      <c r="C28" s="165" t="s">
        <v>37</v>
      </c>
      <c r="D28" s="166">
        <v>100</v>
      </c>
      <c r="E28" s="166">
        <v>300</v>
      </c>
      <c r="F28" s="166"/>
      <c r="G28" s="166">
        <v>3</v>
      </c>
      <c r="I28" s="149"/>
      <c r="J28" s="149"/>
      <c r="K28" s="165" t="s">
        <v>33</v>
      </c>
      <c r="L28" s="166"/>
      <c r="M28" s="166"/>
      <c r="N28" s="166">
        <v>200</v>
      </c>
      <c r="O28" s="166">
        <v>1</v>
      </c>
      <c r="Q28" s="149"/>
      <c r="R28" s="149" t="s">
        <v>291</v>
      </c>
      <c r="S28" s="165" t="s">
        <v>36</v>
      </c>
      <c r="T28" s="166">
        <v>300</v>
      </c>
      <c r="U28" s="166"/>
      <c r="V28" s="166"/>
      <c r="W28" s="166">
        <v>1</v>
      </c>
      <c r="AG28" s="149"/>
      <c r="AH28" s="149"/>
      <c r="AI28" s="165" t="s">
        <v>36</v>
      </c>
      <c r="AJ28" s="166"/>
      <c r="AK28" s="166"/>
      <c r="AL28" s="166">
        <v>100</v>
      </c>
      <c r="AM28" s="166">
        <v>1</v>
      </c>
      <c r="AO28" s="149"/>
      <c r="AP28" s="150"/>
      <c r="AQ28" s="165" t="s">
        <v>33</v>
      </c>
      <c r="AR28" s="166">
        <v>100</v>
      </c>
      <c r="AS28" s="166"/>
      <c r="AT28" s="166"/>
      <c r="AU28" s="166">
        <v>2</v>
      </c>
    </row>
    <row r="29" spans="1:47" x14ac:dyDescent="0.3">
      <c r="A29" s="149"/>
      <c r="B29" s="150" t="s">
        <v>294</v>
      </c>
      <c r="C29" s="165" t="s">
        <v>37</v>
      </c>
      <c r="D29" s="166">
        <v>500</v>
      </c>
      <c r="E29" s="166">
        <v>1500</v>
      </c>
      <c r="F29" s="166"/>
      <c r="G29" s="166">
        <v>1</v>
      </c>
      <c r="I29" s="149"/>
      <c r="J29" s="149" t="s">
        <v>97</v>
      </c>
      <c r="K29" s="165" t="s">
        <v>90</v>
      </c>
      <c r="L29" s="166">
        <v>2100</v>
      </c>
      <c r="M29" s="166"/>
      <c r="N29" s="166">
        <v>100</v>
      </c>
      <c r="O29" s="166">
        <v>9</v>
      </c>
      <c r="Q29" s="149"/>
      <c r="R29" s="149" t="s">
        <v>308</v>
      </c>
      <c r="S29" s="165" t="s">
        <v>37</v>
      </c>
      <c r="T29" s="166">
        <v>300</v>
      </c>
      <c r="U29" s="166">
        <v>1700</v>
      </c>
      <c r="V29" s="166">
        <v>100</v>
      </c>
      <c r="W29" s="166">
        <v>1</v>
      </c>
      <c r="AG29" s="149"/>
      <c r="AH29" s="150" t="s">
        <v>297</v>
      </c>
      <c r="AI29" s="165" t="s">
        <v>37</v>
      </c>
      <c r="AJ29" s="166"/>
      <c r="AK29" s="166"/>
      <c r="AL29" s="166">
        <v>2100</v>
      </c>
      <c r="AM29" s="166">
        <v>1</v>
      </c>
      <c r="AO29" s="149"/>
      <c r="AP29" s="149" t="s">
        <v>310</v>
      </c>
      <c r="AQ29" s="165" t="s">
        <v>33</v>
      </c>
      <c r="AR29" s="166"/>
      <c r="AS29" s="166">
        <v>100</v>
      </c>
      <c r="AT29" s="166">
        <v>100</v>
      </c>
      <c r="AU29" s="166">
        <v>2</v>
      </c>
    </row>
    <row r="30" spans="1:47" x14ac:dyDescent="0.3">
      <c r="A30" s="149"/>
      <c r="B30" s="149" t="s">
        <v>96</v>
      </c>
      <c r="C30" s="165" t="s">
        <v>90</v>
      </c>
      <c r="D30" s="166">
        <v>1700</v>
      </c>
      <c r="E30" s="166"/>
      <c r="F30" s="166"/>
      <c r="G30" s="166">
        <v>14</v>
      </c>
      <c r="I30" s="149"/>
      <c r="J30" s="149"/>
      <c r="K30" s="165" t="s">
        <v>36</v>
      </c>
      <c r="L30" s="166">
        <v>1000</v>
      </c>
      <c r="M30" s="166">
        <v>200</v>
      </c>
      <c r="N30" s="166">
        <v>2200</v>
      </c>
      <c r="O30" s="166">
        <v>24</v>
      </c>
      <c r="Q30" s="149"/>
      <c r="R30" s="150" t="s">
        <v>89</v>
      </c>
      <c r="S30" s="165" t="s">
        <v>34</v>
      </c>
      <c r="T30" s="166">
        <v>300</v>
      </c>
      <c r="U30" s="166">
        <v>100</v>
      </c>
      <c r="V30" s="166"/>
      <c r="W30" s="166">
        <v>1</v>
      </c>
      <c r="AG30" s="149"/>
      <c r="AH30" s="149"/>
      <c r="AI30" s="165" t="s">
        <v>36</v>
      </c>
      <c r="AJ30" s="166"/>
      <c r="AK30" s="166"/>
      <c r="AL30" s="166">
        <v>200</v>
      </c>
      <c r="AM30" s="166">
        <v>2</v>
      </c>
      <c r="AO30" s="151"/>
      <c r="AP30" s="150" t="s">
        <v>91</v>
      </c>
      <c r="AQ30" s="165" t="s">
        <v>33</v>
      </c>
      <c r="AR30" s="166"/>
      <c r="AS30" s="166"/>
      <c r="AT30" s="166">
        <v>600</v>
      </c>
      <c r="AU30" s="166">
        <v>4</v>
      </c>
    </row>
    <row r="31" spans="1:47" x14ac:dyDescent="0.3">
      <c r="A31" s="149"/>
      <c r="B31" s="150"/>
      <c r="C31" s="165" t="s">
        <v>37</v>
      </c>
      <c r="D31" s="166">
        <v>500</v>
      </c>
      <c r="E31" s="166">
        <v>1100</v>
      </c>
      <c r="F31" s="166"/>
      <c r="G31" s="166">
        <v>7</v>
      </c>
      <c r="I31" s="149"/>
      <c r="J31" s="150"/>
      <c r="K31" s="165" t="s">
        <v>37</v>
      </c>
      <c r="L31" s="166">
        <v>1000</v>
      </c>
      <c r="M31" s="166">
        <v>2100</v>
      </c>
      <c r="N31" s="166"/>
      <c r="O31" s="166">
        <v>4</v>
      </c>
      <c r="Q31" s="151"/>
      <c r="R31" s="150"/>
      <c r="S31" s="165" t="s">
        <v>37</v>
      </c>
      <c r="T31" s="166">
        <v>100</v>
      </c>
      <c r="U31" s="166"/>
      <c r="V31" s="166"/>
      <c r="W31" s="166">
        <v>1</v>
      </c>
      <c r="AG31" s="149"/>
      <c r="AH31" s="150" t="s">
        <v>93</v>
      </c>
      <c r="AI31" s="165" t="s">
        <v>37</v>
      </c>
      <c r="AJ31" s="166"/>
      <c r="AK31" s="166"/>
      <c r="AL31" s="166">
        <v>5700</v>
      </c>
      <c r="AM31" s="166">
        <v>1</v>
      </c>
      <c r="AO31" s="150"/>
      <c r="AP31" s="150" t="s">
        <v>94</v>
      </c>
      <c r="AQ31" s="165" t="s">
        <v>33</v>
      </c>
      <c r="AR31" s="166"/>
      <c r="AS31" s="166">
        <v>200</v>
      </c>
      <c r="AT31" s="166">
        <v>100</v>
      </c>
      <c r="AU31" s="166">
        <v>4</v>
      </c>
    </row>
    <row r="32" spans="1:47" x14ac:dyDescent="0.3">
      <c r="A32" s="149"/>
      <c r="B32" s="149"/>
      <c r="C32" s="165" t="s">
        <v>33</v>
      </c>
      <c r="D32" s="166">
        <v>100</v>
      </c>
      <c r="E32" s="166"/>
      <c r="F32" s="166">
        <v>600</v>
      </c>
      <c r="G32" s="166">
        <v>3</v>
      </c>
      <c r="I32" s="149"/>
      <c r="J32" s="149"/>
      <c r="K32" s="165" t="s">
        <v>34</v>
      </c>
      <c r="L32" s="166">
        <v>800</v>
      </c>
      <c r="M32" s="166"/>
      <c r="N32" s="166">
        <v>300</v>
      </c>
      <c r="O32" s="166">
        <v>1</v>
      </c>
      <c r="S32" t="s">
        <v>33</v>
      </c>
      <c r="T32" s="139">
        <v>100</v>
      </c>
      <c r="V32" s="139">
        <v>400</v>
      </c>
      <c r="W32">
        <v>4</v>
      </c>
      <c r="AG32" s="149"/>
      <c r="AH32" s="149" t="s">
        <v>324</v>
      </c>
      <c r="AI32" s="165" t="s">
        <v>36</v>
      </c>
      <c r="AJ32" s="166"/>
      <c r="AK32" s="166"/>
      <c r="AL32" s="166">
        <v>600</v>
      </c>
      <c r="AM32" s="166">
        <v>1</v>
      </c>
      <c r="AO32" s="149"/>
      <c r="AP32" s="149" t="s">
        <v>296</v>
      </c>
      <c r="AQ32" s="165" t="s">
        <v>33</v>
      </c>
      <c r="AR32" s="166"/>
      <c r="AS32" s="166"/>
      <c r="AT32" s="166">
        <v>500</v>
      </c>
      <c r="AU32" s="166">
        <v>4</v>
      </c>
    </row>
    <row r="33" spans="1:47" x14ac:dyDescent="0.3">
      <c r="A33" s="149"/>
      <c r="B33" s="150" t="s">
        <v>99</v>
      </c>
      <c r="C33" s="165" t="s">
        <v>37</v>
      </c>
      <c r="D33" s="166">
        <v>700</v>
      </c>
      <c r="E33" s="166">
        <v>1800</v>
      </c>
      <c r="F33" s="166"/>
      <c r="G33" s="166">
        <v>10</v>
      </c>
      <c r="I33" s="151"/>
      <c r="J33" s="150"/>
      <c r="K33" s="165" t="s">
        <v>33</v>
      </c>
      <c r="L33" s="166">
        <v>500</v>
      </c>
      <c r="M33" s="166"/>
      <c r="N33" s="166">
        <v>800</v>
      </c>
      <c r="O33" s="166">
        <v>3</v>
      </c>
      <c r="S33" t="s">
        <v>36</v>
      </c>
      <c r="T33" s="139">
        <v>100</v>
      </c>
      <c r="W33">
        <v>2</v>
      </c>
      <c r="AG33" s="149"/>
      <c r="AH33" s="150" t="s">
        <v>312</v>
      </c>
      <c r="AI33" s="165" t="s">
        <v>36</v>
      </c>
      <c r="AJ33" s="166"/>
      <c r="AK33" s="166"/>
      <c r="AL33" s="166">
        <v>100</v>
      </c>
      <c r="AM33" s="166">
        <v>1</v>
      </c>
      <c r="AO33" s="149"/>
      <c r="AP33" s="150" t="s">
        <v>278</v>
      </c>
      <c r="AQ33" s="165" t="s">
        <v>33</v>
      </c>
      <c r="AR33" s="166"/>
      <c r="AS33" s="166">
        <v>1400</v>
      </c>
      <c r="AT33" s="166">
        <v>1000</v>
      </c>
      <c r="AU33" s="166">
        <v>3</v>
      </c>
    </row>
    <row r="34" spans="1:47" x14ac:dyDescent="0.3">
      <c r="A34" s="149"/>
      <c r="B34" s="149"/>
      <c r="C34" s="165" t="s">
        <v>36</v>
      </c>
      <c r="D34" s="166"/>
      <c r="E34" s="166"/>
      <c r="F34" s="166">
        <v>200</v>
      </c>
      <c r="G34" s="166">
        <v>2</v>
      </c>
      <c r="I34" s="149"/>
      <c r="J34" s="149" t="s">
        <v>323</v>
      </c>
      <c r="K34" s="165" t="s">
        <v>33</v>
      </c>
      <c r="L34" s="166">
        <v>200</v>
      </c>
      <c r="M34" s="166"/>
      <c r="N34" s="166">
        <v>200</v>
      </c>
      <c r="O34" s="166">
        <v>1</v>
      </c>
      <c r="R34" s="135" t="s">
        <v>349</v>
      </c>
      <c r="S34" t="s">
        <v>37</v>
      </c>
      <c r="T34" s="139">
        <v>1800</v>
      </c>
      <c r="W34">
        <v>1</v>
      </c>
      <c r="AG34" s="149"/>
      <c r="AH34" s="149" t="s">
        <v>313</v>
      </c>
      <c r="AI34" s="165" t="s">
        <v>36</v>
      </c>
      <c r="AJ34" s="166"/>
      <c r="AK34" s="166"/>
      <c r="AL34" s="166">
        <v>200</v>
      </c>
      <c r="AM34" s="166">
        <v>2</v>
      </c>
      <c r="AO34" s="149"/>
      <c r="AP34" s="150" t="s">
        <v>274</v>
      </c>
      <c r="AQ34" s="165" t="s">
        <v>33</v>
      </c>
      <c r="AR34" s="166"/>
      <c r="AS34" s="166"/>
      <c r="AT34" s="166">
        <v>700</v>
      </c>
      <c r="AU34" s="166">
        <v>8</v>
      </c>
    </row>
    <row r="35" spans="1:47" x14ac:dyDescent="0.3">
      <c r="A35" s="149"/>
      <c r="B35" s="150"/>
      <c r="C35" s="165"/>
      <c r="D35" s="166"/>
      <c r="E35" s="166"/>
      <c r="F35" s="166"/>
      <c r="G35" s="166"/>
      <c r="I35" s="149"/>
      <c r="J35" s="149"/>
      <c r="K35" s="165" t="s">
        <v>36</v>
      </c>
      <c r="L35" s="166"/>
      <c r="M35" s="166"/>
      <c r="N35" s="166">
        <v>600</v>
      </c>
      <c r="O35" s="166">
        <v>4</v>
      </c>
      <c r="R35" s="135" t="s">
        <v>280</v>
      </c>
      <c r="S35" t="s">
        <v>36</v>
      </c>
      <c r="T35" s="139">
        <v>100</v>
      </c>
      <c r="V35" s="139">
        <v>500</v>
      </c>
      <c r="W35">
        <v>8</v>
      </c>
      <c r="AG35" s="149"/>
      <c r="AH35" s="150" t="s">
        <v>327</v>
      </c>
      <c r="AI35" s="165" t="s">
        <v>37</v>
      </c>
      <c r="AJ35" s="166"/>
      <c r="AK35" s="166"/>
      <c r="AL35" s="166">
        <v>1500</v>
      </c>
      <c r="AM35" s="166">
        <v>1</v>
      </c>
      <c r="AO35" s="149"/>
      <c r="AP35" s="149" t="s">
        <v>298</v>
      </c>
      <c r="AQ35" s="165" t="s">
        <v>33</v>
      </c>
      <c r="AR35" s="166"/>
      <c r="AS35" s="166"/>
      <c r="AT35" s="166">
        <v>1400</v>
      </c>
      <c r="AU35" s="166">
        <v>2</v>
      </c>
    </row>
    <row r="36" spans="1:47" x14ac:dyDescent="0.3">
      <c r="A36" s="149"/>
      <c r="B36" s="149"/>
      <c r="C36" s="165"/>
      <c r="D36" s="166"/>
      <c r="E36" s="166"/>
      <c r="F36" s="166"/>
      <c r="G36" s="166"/>
      <c r="I36" s="149"/>
      <c r="J36" s="150" t="s">
        <v>295</v>
      </c>
      <c r="K36" s="165" t="s">
        <v>37</v>
      </c>
      <c r="L36" s="166">
        <v>800</v>
      </c>
      <c r="M36" s="166"/>
      <c r="N36" s="166"/>
      <c r="O36" s="166">
        <v>2</v>
      </c>
      <c r="AG36" s="149"/>
      <c r="AH36" s="149" t="s">
        <v>101</v>
      </c>
      <c r="AI36" s="165" t="s">
        <v>33</v>
      </c>
      <c r="AJ36" s="166">
        <v>100</v>
      </c>
      <c r="AK36" s="166"/>
      <c r="AL36" s="166">
        <v>100</v>
      </c>
      <c r="AM36" s="166">
        <v>5</v>
      </c>
      <c r="AO36" s="149" t="s">
        <v>26</v>
      </c>
      <c r="AP36" s="149" t="s">
        <v>98</v>
      </c>
      <c r="AQ36" s="165" t="s">
        <v>36</v>
      </c>
      <c r="AR36" s="166">
        <v>300</v>
      </c>
      <c r="AS36" s="166"/>
      <c r="AT36" s="166">
        <v>300</v>
      </c>
      <c r="AU36" s="166">
        <v>3</v>
      </c>
    </row>
    <row r="37" spans="1:47" x14ac:dyDescent="0.3">
      <c r="A37" s="149"/>
      <c r="B37" s="149"/>
      <c r="C37" s="165"/>
      <c r="D37" s="166"/>
      <c r="E37" s="166"/>
      <c r="F37" s="166"/>
      <c r="G37" s="166"/>
      <c r="I37" s="149"/>
      <c r="J37" s="149"/>
      <c r="K37" s="165" t="s">
        <v>90</v>
      </c>
      <c r="L37" s="166">
        <v>500</v>
      </c>
      <c r="M37" s="166"/>
      <c r="N37" s="166"/>
      <c r="O37" s="166">
        <v>2</v>
      </c>
      <c r="AG37" s="149"/>
      <c r="AH37" s="150"/>
      <c r="AI37" s="165" t="s">
        <v>37</v>
      </c>
      <c r="AJ37" s="166"/>
      <c r="AK37" s="166"/>
      <c r="AL37" s="166">
        <v>300</v>
      </c>
      <c r="AM37" s="166">
        <v>5</v>
      </c>
      <c r="AO37" s="151"/>
      <c r="AP37" s="149"/>
      <c r="AQ37" s="165" t="s">
        <v>33</v>
      </c>
      <c r="AR37" s="166"/>
      <c r="AS37" s="166">
        <v>200</v>
      </c>
      <c r="AT37" s="166">
        <v>2700</v>
      </c>
      <c r="AU37" s="166">
        <v>7</v>
      </c>
    </row>
    <row r="38" spans="1:47" x14ac:dyDescent="0.3">
      <c r="A38" s="149"/>
      <c r="B38" s="149"/>
      <c r="C38" s="165"/>
      <c r="D38" s="166"/>
      <c r="E38" s="166"/>
      <c r="F38" s="166"/>
      <c r="G38" s="166"/>
      <c r="J38" s="135" t="s">
        <v>309</v>
      </c>
      <c r="K38" t="s">
        <v>34</v>
      </c>
      <c r="L38" s="139">
        <v>3300</v>
      </c>
      <c r="M38" s="139">
        <v>3100</v>
      </c>
      <c r="O38">
        <v>7</v>
      </c>
      <c r="AG38" s="151"/>
      <c r="AH38" s="149"/>
      <c r="AI38" s="165" t="s">
        <v>36</v>
      </c>
      <c r="AJ38" s="166"/>
      <c r="AK38" s="166"/>
      <c r="AL38" s="166">
        <v>700</v>
      </c>
      <c r="AM38" s="166">
        <v>4</v>
      </c>
      <c r="AP38" s="135" t="s">
        <v>100</v>
      </c>
      <c r="AQ38" t="s">
        <v>36</v>
      </c>
      <c r="AT38" s="139">
        <v>500</v>
      </c>
      <c r="AU38">
        <v>4</v>
      </c>
    </row>
    <row r="39" spans="1:47" x14ac:dyDescent="0.3">
      <c r="A39" s="149"/>
      <c r="B39" s="150"/>
      <c r="C39" s="165"/>
      <c r="D39" s="166"/>
      <c r="E39" s="166"/>
      <c r="F39" s="166"/>
      <c r="G39" s="166"/>
      <c r="K39" t="s">
        <v>33</v>
      </c>
      <c r="L39" s="139">
        <v>400</v>
      </c>
      <c r="N39" s="139">
        <v>1400</v>
      </c>
      <c r="O39">
        <v>3</v>
      </c>
      <c r="AH39" s="135" t="s">
        <v>350</v>
      </c>
      <c r="AI39" t="s">
        <v>36</v>
      </c>
      <c r="AL39" s="139">
        <v>1500</v>
      </c>
      <c r="AM39">
        <v>1</v>
      </c>
      <c r="AQ39" t="s">
        <v>33</v>
      </c>
      <c r="AS39" s="139">
        <v>200</v>
      </c>
      <c r="AT39" s="139">
        <v>700</v>
      </c>
      <c r="AU39">
        <v>11</v>
      </c>
    </row>
    <row r="40" spans="1:47" x14ac:dyDescent="0.3">
      <c r="A40" s="149"/>
      <c r="B40" s="149"/>
      <c r="C40" s="165"/>
      <c r="D40" s="166"/>
      <c r="E40" s="166"/>
      <c r="F40" s="166"/>
      <c r="G40" s="166"/>
      <c r="K40" t="s">
        <v>36</v>
      </c>
      <c r="L40" s="139">
        <v>200</v>
      </c>
      <c r="N40" s="139">
        <v>1000</v>
      </c>
      <c r="O40">
        <v>10</v>
      </c>
      <c r="AI40" t="s">
        <v>33</v>
      </c>
      <c r="AL40" s="139">
        <v>400</v>
      </c>
      <c r="AM40">
        <v>1</v>
      </c>
      <c r="AP40" s="135" t="s">
        <v>281</v>
      </c>
      <c r="AQ40" t="s">
        <v>37</v>
      </c>
      <c r="AT40" s="139">
        <v>300</v>
      </c>
      <c r="AU40">
        <v>1</v>
      </c>
    </row>
    <row r="41" spans="1:47" x14ac:dyDescent="0.3">
      <c r="A41" s="149"/>
      <c r="B41" s="149"/>
      <c r="C41" s="165"/>
      <c r="D41" s="166"/>
      <c r="E41" s="166"/>
      <c r="F41" s="166"/>
      <c r="G41" s="166"/>
      <c r="K41" t="s">
        <v>37</v>
      </c>
      <c r="M41" s="139">
        <v>900</v>
      </c>
      <c r="N41" s="139">
        <v>100</v>
      </c>
      <c r="O41">
        <v>5</v>
      </c>
      <c r="AQ41" t="s">
        <v>36</v>
      </c>
      <c r="AT41" s="139">
        <v>100</v>
      </c>
      <c r="AU41">
        <v>3</v>
      </c>
    </row>
    <row r="42" spans="1:47" x14ac:dyDescent="0.3">
      <c r="A42" s="149"/>
      <c r="B42" s="149"/>
      <c r="C42" s="165"/>
      <c r="D42" s="166"/>
      <c r="E42" s="166"/>
      <c r="F42" s="166"/>
      <c r="G42" s="166"/>
      <c r="J42" s="135" t="s">
        <v>102</v>
      </c>
      <c r="K42" t="s">
        <v>34</v>
      </c>
      <c r="L42" s="139">
        <v>20800</v>
      </c>
      <c r="M42" s="139">
        <v>26500</v>
      </c>
      <c r="N42" s="139">
        <v>3800</v>
      </c>
      <c r="O42">
        <v>7</v>
      </c>
    </row>
    <row r="43" spans="1:47" x14ac:dyDescent="0.3">
      <c r="K43" t="s">
        <v>33</v>
      </c>
      <c r="L43" s="139">
        <v>1800</v>
      </c>
      <c r="M43" s="139">
        <v>100</v>
      </c>
      <c r="N43" s="139">
        <v>2400</v>
      </c>
      <c r="O43">
        <v>8</v>
      </c>
    </row>
    <row r="44" spans="1:47" x14ac:dyDescent="0.3">
      <c r="K44" t="s">
        <v>36</v>
      </c>
      <c r="L44" s="139">
        <v>800</v>
      </c>
      <c r="N44" s="139">
        <v>1300</v>
      </c>
      <c r="O44">
        <v>17</v>
      </c>
    </row>
    <row r="45" spans="1:47" x14ac:dyDescent="0.3">
      <c r="J45" s="135" t="s">
        <v>326</v>
      </c>
      <c r="K45" t="s">
        <v>35</v>
      </c>
      <c r="L45" s="139">
        <v>5500</v>
      </c>
      <c r="M45" s="139">
        <v>200</v>
      </c>
      <c r="O45">
        <v>1</v>
      </c>
    </row>
    <row r="46" spans="1:47" x14ac:dyDescent="0.3">
      <c r="K46" t="s">
        <v>34</v>
      </c>
      <c r="L46" s="139">
        <v>1100</v>
      </c>
      <c r="M46" s="139">
        <v>900</v>
      </c>
      <c r="O46">
        <v>1</v>
      </c>
    </row>
    <row r="47" spans="1:47" x14ac:dyDescent="0.3">
      <c r="K47" t="s">
        <v>33</v>
      </c>
      <c r="L47" s="139">
        <v>400</v>
      </c>
      <c r="M47" s="139">
        <v>100</v>
      </c>
      <c r="N47" s="139">
        <v>2300</v>
      </c>
      <c r="O47">
        <v>11</v>
      </c>
    </row>
    <row r="48" spans="1:47" x14ac:dyDescent="0.3">
      <c r="K48" t="s">
        <v>36</v>
      </c>
      <c r="L48" s="139">
        <v>200</v>
      </c>
      <c r="N48" s="139">
        <v>600</v>
      </c>
      <c r="O48">
        <v>4</v>
      </c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5" priority="5">
      <formula>$G10&gt;=1</formula>
    </cfRule>
  </conditionalFormatting>
  <conditionalFormatting sqref="I10:O1048576">
    <cfRule type="expression" dxfId="4" priority="6">
      <formula>$O10&gt;=1</formula>
    </cfRule>
  </conditionalFormatting>
  <conditionalFormatting sqref="Q10:W1048576">
    <cfRule type="expression" dxfId="3" priority="4">
      <formula>$W10&gt;=1</formula>
    </cfRule>
  </conditionalFormatting>
  <conditionalFormatting sqref="Y10:AE1048576">
    <cfRule type="expression" dxfId="2" priority="3">
      <formula>$AE10&gt;=1</formula>
    </cfRule>
  </conditionalFormatting>
  <conditionalFormatting sqref="AG10:AM1048576">
    <cfRule type="expression" dxfId="1" priority="2">
      <formula>$AM10&gt;=1</formula>
    </cfRule>
  </conditionalFormatting>
  <conditionalFormatting sqref="AO10:AU1048576">
    <cfRule type="expression" dxfId="0" priority="1">
      <formula>$AU10&gt;=1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Props1.xml><?xml version="1.0" encoding="utf-8"?>
<ds:datastoreItem xmlns:ds="http://schemas.openxmlformats.org/officeDocument/2006/customXml" ds:itemID="{F44EBDFE-34E1-4ECF-86C8-8E2B116CF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5706-6511-43df-88cf-3902e4fea986"/>
    <ds:schemaRef ds:uri="12e485fe-08b3-490d-afd7-3c8ed1c01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Prisrapport</vt:lpstr>
      <vt:lpstr>Landingsoversikt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Tiril Meyer Tøllefsen</cp:lastModifiedBy>
  <cp:revision/>
  <dcterms:created xsi:type="dcterms:W3CDTF">2026-01-26T13:18:17Z</dcterms:created>
  <dcterms:modified xsi:type="dcterms:W3CDTF">2026-09-14T07:01:37Z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